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<sst xmlns="http://schemas.openxmlformats.org/spreadsheetml/2006/main" count="33" uniqueCount="32">
  <si>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陈仓区2024年启动脱贫人口小额信贷风险补偿金明细表</t>
  </si>
  <si>
    <t>序号</t>
  </si>
  <si>
    <t>借据</t>
  </si>
  <si>
    <t>客户名称</t>
  </si>
  <si>
    <t>贷款起始日</t>
  </si>
  <si>
    <t>贷款到期日</t>
  </si>
  <si>
    <r>
      <rPr>
        <b/>
        <sz val="10"/>
        <rFont val="宋体"/>
        <charset val="0"/>
      </rPr>
      <t>借据金额</t>
    </r>
    <r>
      <rPr>
        <b/>
        <sz val="10"/>
        <rFont val="Arial"/>
        <charset val="0"/>
      </rPr>
      <t>(</t>
    </r>
    <r>
      <rPr>
        <b/>
        <sz val="10"/>
        <rFont val="宋体"/>
        <charset val="0"/>
      </rPr>
      <t>元</t>
    </r>
    <r>
      <rPr>
        <b/>
        <sz val="10"/>
        <rFont val="Arial"/>
        <charset val="0"/>
      </rPr>
      <t>)</t>
    </r>
  </si>
  <si>
    <r>
      <rPr>
        <b/>
        <sz val="10"/>
        <rFont val="宋体"/>
        <charset val="0"/>
      </rPr>
      <t>借据余额</t>
    </r>
    <r>
      <rPr>
        <b/>
        <sz val="10"/>
        <rFont val="Arial"/>
        <charset val="0"/>
      </rPr>
      <t>(</t>
    </r>
    <r>
      <rPr>
        <b/>
        <sz val="10"/>
        <rFont val="宋体"/>
        <charset val="0"/>
      </rPr>
      <t>元</t>
    </r>
    <r>
      <rPr>
        <b/>
        <sz val="10"/>
        <rFont val="Arial"/>
        <charset val="0"/>
      </rPr>
      <t>)</t>
    </r>
  </si>
  <si>
    <t>结欠利息(元)</t>
  </si>
  <si>
    <t>风险补偿基金代偿</t>
  </si>
  <si>
    <t>区信用联社代偿金额</t>
  </si>
  <si>
    <t>主管机构名称</t>
  </si>
  <si>
    <t>风险补偿本金(元)</t>
  </si>
  <si>
    <t>风险补偿利息(元)</t>
  </si>
  <si>
    <t>代偿本金(元)</t>
  </si>
  <si>
    <t>代偿利息(元)</t>
  </si>
  <si>
    <t>TZ2020111307292643</t>
  </si>
  <si>
    <t>赵存科</t>
  </si>
  <si>
    <t>2020-11-13</t>
  </si>
  <si>
    <t>2023-11-12</t>
  </si>
  <si>
    <t>陈仓县功社</t>
  </si>
  <si>
    <t>TZ2021121310614789</t>
  </si>
  <si>
    <t>刘鹏</t>
  </si>
  <si>
    <t>2021-12-13</t>
  </si>
  <si>
    <t>2023-12-12</t>
  </si>
  <si>
    <t>陈仓周原社</t>
  </si>
  <si>
    <t>TZ2021102810258539</t>
  </si>
  <si>
    <t>范红东</t>
  </si>
  <si>
    <t>2021-10-28</t>
  </si>
  <si>
    <t>2023-10-27</t>
  </si>
  <si>
    <t>合计</t>
  </si>
  <si>
    <t>备注：结欠利息计算至2024年12月27日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</si>
</sst>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26"/>
      <color theme="1"/>
      <name val="方正小标宋简体"/>
      <charset val="134"/>
    </font>
    <font>
      <b/>
      <sz val="10"/>
      <name val="宋体"/>
      <charset val="0"/>
    </font>
    <font>
      <b/>
      <sz val="10"/>
      <name val="Arial"/>
      <charset val="0"/>
    </font>
    <font>
      <sz val="12"/>
      <name val="仿宋_GB2312"/>
      <charset val="0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topLeftCell="B1" workbookViewId="0">
      <selection activeCell="K16" sqref="K16"/>
    </sheetView>
  </sheetViews>
  <sheetFormatPr defaultColWidth="8.89166666666667" defaultRowHeight="13.5"/>
  <cols>
    <col min="1" max="1" width="6.375" customWidth="1"/>
    <col min="2" max="2" width="22.125" customWidth="1"/>
    <col min="3" max="3" width="9.75" customWidth="1"/>
    <col min="4" max="4" width="12.875" customWidth="1"/>
    <col min="5" max="5" width="12.625" customWidth="1"/>
    <col min="6" max="6" width="12.375" customWidth="1"/>
    <col min="7" max="12" width="17.25" customWidth="1"/>
    <col min="13" max="13" width="16.125" customWidth="1"/>
    <col min="14" max="14" width="17" customWidth="1"/>
  </cols>
  <sheetData>
    <row r="1" ht="73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2"/>
    </row>
    <row r="2" s="1" customFormat="1" ht="28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3" t="s">
        <v>9</v>
      </c>
      <c r="J2" s="14"/>
      <c r="K2" s="13" t="s">
        <v>10</v>
      </c>
      <c r="L2" s="14"/>
      <c r="M2" s="3" t="s">
        <v>11</v>
      </c>
    </row>
    <row r="3" s="1" customFormat="1" ht="28" customHeight="1" spans="1:13">
      <c r="A3" s="4"/>
      <c r="B3" s="4"/>
      <c r="C3" s="5"/>
      <c r="D3" s="5"/>
      <c r="E3" s="5"/>
      <c r="F3" s="5"/>
      <c r="G3" s="4"/>
      <c r="H3" s="4"/>
      <c r="I3" s="15" t="s">
        <v>12</v>
      </c>
      <c r="J3" s="16" t="s">
        <v>13</v>
      </c>
      <c r="K3" s="16" t="s">
        <v>14</v>
      </c>
      <c r="L3" s="16" t="s">
        <v>15</v>
      </c>
      <c r="M3" s="5"/>
    </row>
    <row r="4" s="1" customFormat="1" ht="28" customHeight="1" spans="1:13">
      <c r="A4" s="6">
        <v>1</v>
      </c>
      <c r="B4" s="7" t="s">
        <v>16</v>
      </c>
      <c r="C4" s="7" t="s">
        <v>17</v>
      </c>
      <c r="D4" s="7" t="s">
        <v>18</v>
      </c>
      <c r="E4" s="7" t="s">
        <v>19</v>
      </c>
      <c r="F4" s="8">
        <v>40000</v>
      </c>
      <c r="G4" s="8">
        <v>39999.52</v>
      </c>
      <c r="H4" s="8">
        <v>3253.68</v>
      </c>
      <c r="I4" s="8">
        <v>27999.66</v>
      </c>
      <c r="J4" s="8">
        <v>2277.58</v>
      </c>
      <c r="K4" s="8">
        <v>11999.86</v>
      </c>
      <c r="L4" s="8">
        <v>976.1</v>
      </c>
      <c r="M4" s="7" t="s">
        <v>20</v>
      </c>
    </row>
    <row r="5" s="1" customFormat="1" ht="28" customHeight="1" spans="1:13">
      <c r="A5" s="6">
        <v>2</v>
      </c>
      <c r="B5" s="7" t="s">
        <v>21</v>
      </c>
      <c r="C5" s="7" t="s">
        <v>22</v>
      </c>
      <c r="D5" s="7" t="s">
        <v>23</v>
      </c>
      <c r="E5" s="7" t="s">
        <v>24</v>
      </c>
      <c r="F5" s="8">
        <v>45000</v>
      </c>
      <c r="G5" s="8">
        <v>27000</v>
      </c>
      <c r="H5" s="8">
        <v>3012.07</v>
      </c>
      <c r="I5" s="8">
        <f>G5*0.7</f>
        <v>18900</v>
      </c>
      <c r="J5" s="8">
        <v>2108.45</v>
      </c>
      <c r="K5" s="8">
        <f>G5*0.3</f>
        <v>8100</v>
      </c>
      <c r="L5" s="8">
        <v>903.62</v>
      </c>
      <c r="M5" s="7" t="s">
        <v>25</v>
      </c>
    </row>
    <row r="6" s="1" customFormat="1" ht="28" customHeight="1" spans="1:13">
      <c r="A6" s="6">
        <v>3</v>
      </c>
      <c r="B6" s="7" t="s">
        <v>26</v>
      </c>
      <c r="C6" s="7" t="s">
        <v>27</v>
      </c>
      <c r="D6" s="7" t="s">
        <v>28</v>
      </c>
      <c r="E6" s="7" t="s">
        <v>29</v>
      </c>
      <c r="F6" s="8">
        <v>34900</v>
      </c>
      <c r="G6" s="8">
        <v>30000</v>
      </c>
      <c r="H6" s="8">
        <v>2537.85</v>
      </c>
      <c r="I6" s="8">
        <f>G6*0.7</f>
        <v>21000</v>
      </c>
      <c r="J6" s="8">
        <v>1776.5</v>
      </c>
      <c r="K6" s="8">
        <f>G6*0.3</f>
        <v>9000</v>
      </c>
      <c r="L6" s="8">
        <v>761.35</v>
      </c>
      <c r="M6" s="7" t="s">
        <v>25</v>
      </c>
    </row>
    <row r="7" ht="26" customHeight="1" spans="1:13">
      <c r="A7" s="9"/>
      <c r="B7" s="9" t="s">
        <v>30</v>
      </c>
      <c r="C7" s="10"/>
      <c r="D7" s="9"/>
      <c r="E7" s="9"/>
      <c r="F7" s="8">
        <f t="shared" ref="F7:L7" si="0">SUM(F4:F6)</f>
        <v>119900</v>
      </c>
      <c r="G7" s="8">
        <f t="shared" si="0"/>
        <v>96999.52</v>
      </c>
      <c r="H7" s="8">
        <f t="shared" si="0"/>
        <v>8803.6</v>
      </c>
      <c r="I7" s="8">
        <f t="shared" si="0"/>
        <v>67899.66</v>
      </c>
      <c r="J7" s="8">
        <f t="shared" si="0"/>
        <v>6162.53</v>
      </c>
      <c r="K7" s="8">
        <f t="shared" si="0"/>
        <v>29099.86</v>
      </c>
      <c r="L7" s="8">
        <f t="shared" si="0"/>
        <v>2641.07</v>
      </c>
      <c r="M7" s="9"/>
    </row>
    <row r="11" spans="8:12">
      <c r="H11" s="11" t="s">
        <v>31</v>
      </c>
      <c r="I11" s="11"/>
      <c r="J11" s="11"/>
      <c r="K11" s="11"/>
      <c r="L11" s="11"/>
    </row>
  </sheetData>
  <sortState ref="I4:L14">
    <sortCondition ref="I4"/>
  </sortState>
  <mergeCells count="13">
    <mergeCell ref="A1:M1"/>
    <mergeCell ref="I2:J2"/>
    <mergeCell ref="K2:L2"/>
    <mergeCell ref="H11:J11"/>
    <mergeCell ref="A2:A3"/>
    <mergeCell ref="B2:B3"/>
    <mergeCell ref="C2:C3"/>
    <mergeCell ref="D2:D3"/>
    <mergeCell ref="E2:E3"/>
    <mergeCell ref="F2:F3"/>
    <mergeCell ref="G2:G3"/>
    <mergeCell ref="H2:H3"/>
    <mergeCell ref="M2:M3"/>
  </mergeCells>
  <printOptions horizontalCentered="1"/>
  <pageMargins left="0.751388888888889" right="0.751388888888889" top="1" bottom="1" header="0.5" footer="0.5"/>
  <pageSetup paperSize="9" scale="6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周玲</cp:lastModifiedBy>
  <dcterms:created xsi:type="dcterms:W3CDTF">2022-09-23T07:33:00Z</dcterms:created>
  <dcterms:modified xsi:type="dcterms:W3CDTF">2024-12-27T08:51:30Z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EDF4F6533A7F4982A6A5673D38D0D969_13</vt:lpwstr>
  </property>
</Properties>
</file>