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请拨" sheetId="1" r:id="rId1"/>
  </sheets>
  <definedNames>
    <definedName name="_xlnm._FilterDatabase" localSheetId="0" hidden="1">请拨!$3:$48</definedName>
  </definedNames>
  <calcPr calcId="144525"/>
</workbook>
</file>

<file path=xl/sharedStrings.xml><?xml version="1.0" encoding="utf-8"?>
<sst xmlns="http://schemas.openxmlformats.org/spreadsheetml/2006/main" count="123" uniqueCount="92">
  <si>
    <t>2021年邮储银行四季度贫困户贴息资金申请兑付表</t>
  </si>
  <si>
    <t>填制单位（盖章）：邮储银行陈仓区支行</t>
  </si>
  <si>
    <t>序号</t>
  </si>
  <si>
    <t>贷款人姓名</t>
  </si>
  <si>
    <t>镇村组</t>
  </si>
  <si>
    <t>贷款金额</t>
  </si>
  <si>
    <t>贷款日期</t>
  </si>
  <si>
    <t>贷款止期</t>
  </si>
  <si>
    <t>起息日</t>
  </si>
  <si>
    <t>2021年四季度结息日</t>
  </si>
  <si>
    <t>2021年四季度贴息（元）</t>
  </si>
  <si>
    <t>贷款客户签字</t>
  </si>
  <si>
    <t>备注</t>
  </si>
  <si>
    <t>蒲红权</t>
  </si>
  <si>
    <t>慕仪镇团结村</t>
  </si>
  <si>
    <t>何金成</t>
  </si>
  <si>
    <t>陈仓区慕仪镇黎明村</t>
  </si>
  <si>
    <t>谭玉香</t>
  </si>
  <si>
    <t>齐超</t>
  </si>
  <si>
    <t>陈仓区慕仪镇齐西村</t>
  </si>
  <si>
    <r>
      <rPr>
        <sz val="8"/>
        <rFont val="宋体"/>
        <charset val="134"/>
      </rPr>
      <t>2021/10/9</t>
    </r>
    <r>
      <rPr>
        <sz val="8"/>
        <color rgb="FF333333"/>
        <rFont val="宋体"/>
        <charset val="134"/>
      </rPr>
      <t>结清</t>
    </r>
  </si>
  <si>
    <t>齐兴让</t>
  </si>
  <si>
    <t>陈仓区慕仪镇齐东村</t>
  </si>
  <si>
    <t>董娟娟</t>
  </si>
  <si>
    <t>陈仓区慕仪镇五星村</t>
  </si>
  <si>
    <t>张鹏飞</t>
  </si>
  <si>
    <t>陈仓区慕仪镇团结村</t>
  </si>
  <si>
    <t>王峰利</t>
  </si>
  <si>
    <t>陈仓区慕仪镇齐西二村</t>
  </si>
  <si>
    <r>
      <rPr>
        <sz val="8"/>
        <rFont val="宋体"/>
        <charset val="134"/>
      </rPr>
      <t>20210928</t>
    </r>
    <r>
      <rPr>
        <sz val="8"/>
        <color rgb="FF000000"/>
        <rFont val="宋体"/>
        <charset val="0"/>
      </rPr>
      <t>结清</t>
    </r>
  </si>
  <si>
    <t>马元科</t>
  </si>
  <si>
    <t>陈仓区慕仪镇第四村</t>
  </si>
  <si>
    <t>董红兵</t>
  </si>
  <si>
    <t>慕仪镇齐二村</t>
  </si>
  <si>
    <r>
      <rPr>
        <sz val="8"/>
        <rFont val="宋体"/>
        <charset val="134"/>
      </rPr>
      <t>2021/10/13</t>
    </r>
    <r>
      <rPr>
        <sz val="8"/>
        <color rgb="FF333333"/>
        <rFont val="宋体"/>
        <charset val="134"/>
      </rPr>
      <t>结清</t>
    </r>
  </si>
  <si>
    <t>杨永侠</t>
  </si>
  <si>
    <t>杨根亮</t>
  </si>
  <si>
    <t>齐林涛</t>
  </si>
  <si>
    <r>
      <rPr>
        <sz val="8"/>
        <rFont val="宋体"/>
        <charset val="134"/>
      </rPr>
      <t>20211019</t>
    </r>
    <r>
      <rPr>
        <sz val="8"/>
        <color rgb="FF000000"/>
        <rFont val="宋体"/>
        <charset val="0"/>
      </rPr>
      <t>结清</t>
    </r>
  </si>
  <si>
    <t>陈金太</t>
  </si>
  <si>
    <t>蒲宗红</t>
  </si>
  <si>
    <t>李广强</t>
  </si>
  <si>
    <r>
      <rPr>
        <sz val="8"/>
        <rFont val="宋体"/>
        <charset val="134"/>
      </rPr>
      <t>20211014</t>
    </r>
    <r>
      <rPr>
        <sz val="8"/>
        <color rgb="FF333333"/>
        <rFont val="宋体"/>
        <charset val="134"/>
      </rPr>
      <t>结清</t>
    </r>
  </si>
  <si>
    <t>齐会军</t>
  </si>
  <si>
    <t>齐军祥</t>
  </si>
  <si>
    <t>魏来堂</t>
  </si>
  <si>
    <t>陈仓区慕仪镇慕仪村</t>
  </si>
  <si>
    <t>李红利</t>
  </si>
  <si>
    <t>张银强</t>
  </si>
  <si>
    <t>王利祥</t>
  </si>
  <si>
    <t>陕西陈仓区慕仪镇第四村</t>
  </si>
  <si>
    <r>
      <rPr>
        <sz val="8"/>
        <rFont val="宋体"/>
        <charset val="134"/>
      </rPr>
      <t>20210922</t>
    </r>
    <r>
      <rPr>
        <sz val="8"/>
        <color rgb="FF000000"/>
        <rFont val="宋体"/>
        <charset val="0"/>
      </rPr>
      <t>结清</t>
    </r>
  </si>
  <si>
    <t>王平军</t>
  </si>
  <si>
    <t>陈仓区慕仪镇孙家村</t>
  </si>
  <si>
    <t>曹建云</t>
  </si>
  <si>
    <t>慕仪镇第三村</t>
  </si>
  <si>
    <t>张文孝</t>
  </si>
  <si>
    <r>
      <rPr>
        <sz val="8"/>
        <rFont val="宋体"/>
        <charset val="134"/>
      </rPr>
      <t>20210930</t>
    </r>
    <r>
      <rPr>
        <sz val="8"/>
        <color rgb="FF000000"/>
        <rFont val="宋体"/>
        <charset val="0"/>
      </rPr>
      <t>结清</t>
    </r>
  </si>
  <si>
    <t>彭蛮香</t>
  </si>
  <si>
    <t>谭忠权</t>
  </si>
  <si>
    <t>陈仓区慕仪镇东城村</t>
  </si>
  <si>
    <t>杨素芳</t>
  </si>
  <si>
    <t>陈仓区慕仪洞坡村</t>
  </si>
  <si>
    <t>刘贵英</t>
  </si>
  <si>
    <t>苏会侠</t>
  </si>
  <si>
    <r>
      <rPr>
        <sz val="8"/>
        <rFont val="宋体"/>
        <charset val="134"/>
      </rPr>
      <t>20211025</t>
    </r>
    <r>
      <rPr>
        <sz val="8"/>
        <color rgb="FF000000"/>
        <rFont val="宋体"/>
        <charset val="0"/>
      </rPr>
      <t>结清</t>
    </r>
  </si>
  <si>
    <t>胥义勤</t>
  </si>
  <si>
    <r>
      <rPr>
        <sz val="8"/>
        <rFont val="宋体"/>
        <charset val="134"/>
      </rPr>
      <t>20211023</t>
    </r>
    <r>
      <rPr>
        <sz val="8"/>
        <color rgb="FF333333"/>
        <rFont val="宋体"/>
        <charset val="134"/>
      </rPr>
      <t>结清</t>
    </r>
  </si>
  <si>
    <t>王会兰</t>
  </si>
  <si>
    <t>张建民</t>
  </si>
  <si>
    <t>高珍娥</t>
  </si>
  <si>
    <t>陈仓区慕仪镇洞坡村</t>
  </si>
  <si>
    <t>刘彩琴</t>
  </si>
  <si>
    <r>
      <rPr>
        <sz val="8"/>
        <rFont val="宋体"/>
        <charset val="134"/>
      </rPr>
      <t>20211109</t>
    </r>
    <r>
      <rPr>
        <sz val="8"/>
        <color rgb="FF000000"/>
        <rFont val="宋体"/>
        <charset val="0"/>
      </rPr>
      <t>结清</t>
    </r>
  </si>
  <si>
    <t>王小娟</t>
  </si>
  <si>
    <t>陈仓区虢镇东大街</t>
  </si>
  <si>
    <t>张红强</t>
  </si>
  <si>
    <t>慕仪镇第四村</t>
  </si>
  <si>
    <t>高德虎</t>
  </si>
  <si>
    <t>陈仓区慕仪镇冯家村</t>
  </si>
  <si>
    <t>20210922结清</t>
  </si>
  <si>
    <t>董保平</t>
  </si>
  <si>
    <r>
      <rPr>
        <sz val="8"/>
        <rFont val="宋体"/>
        <charset val="134"/>
      </rPr>
      <t>20211101</t>
    </r>
    <r>
      <rPr>
        <sz val="8"/>
        <color rgb="FF000000"/>
        <rFont val="宋体"/>
        <charset val="0"/>
      </rPr>
      <t>结清</t>
    </r>
  </si>
  <si>
    <t>何金省</t>
  </si>
  <si>
    <r>
      <rPr>
        <sz val="8"/>
        <rFont val="宋体"/>
        <charset val="134"/>
      </rPr>
      <t>2021/10/12</t>
    </r>
    <r>
      <rPr>
        <sz val="8"/>
        <color rgb="FF333333"/>
        <rFont val="宋体"/>
        <charset val="134"/>
      </rPr>
      <t>结清</t>
    </r>
  </si>
  <si>
    <t>王芳卫</t>
  </si>
  <si>
    <t>慕仪镇团结村九组</t>
  </si>
  <si>
    <t>任强</t>
  </si>
  <si>
    <r>
      <rPr>
        <sz val="8"/>
        <rFont val="宋体"/>
        <charset val="134"/>
      </rPr>
      <t>20211105</t>
    </r>
    <r>
      <rPr>
        <sz val="8"/>
        <color rgb="FF000000"/>
        <rFont val="宋体"/>
        <charset val="0"/>
      </rPr>
      <t>结清</t>
    </r>
  </si>
  <si>
    <t>邵建均</t>
  </si>
  <si>
    <t>张飞虎</t>
  </si>
  <si>
    <t>合计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</si>
</sst>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/m/d;@"/>
    <numFmt numFmtId="177" formatCode="0.00_ "/>
    <numFmt numFmtId="178" formatCode="yyyy\-m\-d"/>
  </numFmts>
  <fonts count="38">
    <font>
      <sz val="11"/>
      <color indexed="8"/>
      <name val="宋体"/>
      <charset val="134"/>
    </font>
    <font>
      <sz val="11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color rgb="FFFF0000"/>
      <name val="宋体"/>
      <charset val="134"/>
    </font>
    <font>
      <sz val="12"/>
      <color theme="0"/>
      <name val="宋体"/>
      <charset val="134"/>
    </font>
    <font>
      <b/>
      <sz val="16"/>
      <name val="宋体"/>
      <charset val="134"/>
    </font>
    <font>
      <sz val="8"/>
      <color rgb="FF454545"/>
      <name val="宋体"/>
      <charset val="134"/>
      <scheme val="major"/>
    </font>
    <font>
      <b/>
      <sz val="8"/>
      <name val="宋体"/>
      <charset val="134"/>
    </font>
    <font>
      <sz val="8"/>
      <color rgb="FFFF0000"/>
      <name val="宋体"/>
      <charset val="134"/>
    </font>
    <font>
      <sz val="8"/>
      <color theme="0"/>
      <name val="宋体"/>
      <charset val="134"/>
    </font>
    <font>
      <sz val="8"/>
      <color rgb="FF000000"/>
      <name val="SansSerif"/>
      <charset val="0"/>
    </font>
    <font>
      <sz val="8"/>
      <color rgb="FF333333"/>
      <name val="Andale WT"/>
      <charset val="134"/>
    </font>
    <font>
      <sz val="9"/>
      <color rgb="FFFF0000"/>
      <name val="宋体"/>
      <charset val="134"/>
    </font>
    <font>
      <sz val="9"/>
      <color theme="0"/>
      <name val="宋体"/>
      <charset val="134"/>
    </font>
    <font>
      <sz val="8"/>
      <color indexed="8"/>
      <name val="宋体"/>
      <charset val="134"/>
    </font>
    <font>
      <b/>
      <sz val="11"/>
      <color indexed="8"/>
      <name val="宋体"/>
      <charset val="0"/>
    </font>
    <font>
      <b/>
      <sz val="15"/>
      <color indexed="62"/>
      <name val="宋体"/>
      <charset val="134"/>
    </font>
    <font>
      <sz val="11"/>
      <color indexed="10"/>
      <name val="宋体"/>
      <charset val="0"/>
    </font>
    <font>
      <sz val="11"/>
      <color indexed="52"/>
      <name val="宋体"/>
      <charset val="0"/>
    </font>
    <font>
      <b/>
      <sz val="11"/>
      <color indexed="62"/>
      <name val="宋体"/>
      <charset val="134"/>
    </font>
    <font>
      <b/>
      <sz val="11"/>
      <color indexed="63"/>
      <name val="宋体"/>
      <charset val="0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b/>
      <sz val="11"/>
      <color indexed="9"/>
      <name val="宋体"/>
      <charset val="0"/>
    </font>
    <font>
      <b/>
      <sz val="13"/>
      <color indexed="62"/>
      <name val="宋体"/>
      <charset val="134"/>
    </font>
    <font>
      <u/>
      <sz val="11"/>
      <color indexed="20"/>
      <name val="宋体"/>
      <charset val="0"/>
    </font>
    <font>
      <b/>
      <sz val="11"/>
      <color indexed="52"/>
      <name val="宋体"/>
      <charset val="0"/>
    </font>
    <font>
      <u/>
      <sz val="11"/>
      <color indexed="12"/>
      <name val="宋体"/>
      <charset val="0"/>
    </font>
    <font>
      <sz val="11"/>
      <color indexed="17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sz val="8"/>
      <color rgb="FF333333"/>
      <name val="宋体"/>
      <charset val="134"/>
    </font>
    <font>
      <sz val="8"/>
      <color rgb="FF000000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31" fillId="3" borderId="11" applyNumberFormat="0" applyAlignment="0" applyProtection="0">
      <alignment vertical="center"/>
    </xf>
    <xf numFmtId="0" fontId="28" fillId="9" borderId="12" applyNumberForma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8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48"/>
  <sheetViews>
    <sheetView tabSelected="1" zoomScale="115" zoomScaleNormal="115" workbookViewId="0">
      <selection activeCell="D3" sqref="D$1:D$1048576"/>
    </sheetView>
  </sheetViews>
  <sheetFormatPr defaultColWidth="9.64166666666667" defaultRowHeight="14.25"/>
  <cols>
    <col min="1" max="1" width="5.21666666666667" style="1" customWidth="1"/>
    <col min="2" max="2" width="7.70833333333333" style="3" customWidth="1"/>
    <col min="3" max="3" width="15.7583333333333" style="4" customWidth="1"/>
    <col min="4" max="4" width="7.175" style="5" customWidth="1"/>
    <col min="5" max="5" width="9.88333333333333" style="6" customWidth="1"/>
    <col min="6" max="6" width="9.63333333333333" style="6" customWidth="1"/>
    <col min="7" max="7" width="8.7" style="6" customWidth="1"/>
    <col min="8" max="8" width="9.875" style="7" customWidth="1"/>
    <col min="9" max="9" width="11.7333333333333" style="8" customWidth="1"/>
    <col min="10" max="10" width="18.3666666666667" style="9" hidden="1" customWidth="1"/>
    <col min="11" max="11" width="12.4916666666667" style="10" customWidth="1"/>
    <col min="12" max="12" width="13.3666666666667" style="11" customWidth="1"/>
    <col min="13" max="16344" width="9.64166666666667" style="1"/>
    <col min="16345" max="16384" width="9.64166666666667" style="12"/>
  </cols>
  <sheetData>
    <row r="1" s="1" customFormat="1" ht="24" customHeight="1" spans="1:12">
      <c r="A1" s="13" t="s">
        <v>0</v>
      </c>
      <c r="B1" s="3"/>
      <c r="C1" s="4"/>
      <c r="D1" s="5"/>
      <c r="E1" s="6"/>
      <c r="F1" s="6"/>
      <c r="G1" s="6"/>
      <c r="H1" s="7"/>
      <c r="I1" s="8"/>
      <c r="J1" s="9"/>
      <c r="K1" s="10"/>
      <c r="L1" s="27"/>
    </row>
    <row r="2" s="1" customFormat="1" spans="1:12">
      <c r="A2" s="14" t="s">
        <v>1</v>
      </c>
      <c r="B2" s="14"/>
      <c r="C2" s="14"/>
      <c r="D2" s="5"/>
      <c r="E2" s="6"/>
      <c r="F2" s="6"/>
      <c r="G2" s="6"/>
      <c r="H2" s="15"/>
      <c r="I2" s="8"/>
      <c r="J2" s="28"/>
      <c r="K2" s="29"/>
      <c r="L2" s="11"/>
    </row>
    <row r="3" s="1" customFormat="1" ht="26" customHeight="1" spans="1:12">
      <c r="A3" s="16" t="s">
        <v>2</v>
      </c>
      <c r="B3" s="17" t="s">
        <v>3</v>
      </c>
      <c r="C3" s="18" t="s">
        <v>4</v>
      </c>
      <c r="D3" s="19" t="s">
        <v>5</v>
      </c>
      <c r="E3" s="20" t="s">
        <v>6</v>
      </c>
      <c r="F3" s="20" t="s">
        <v>7</v>
      </c>
      <c r="G3" s="20" t="s">
        <v>8</v>
      </c>
      <c r="H3" s="17" t="s">
        <v>9</v>
      </c>
      <c r="I3" s="30" t="s">
        <v>10</v>
      </c>
      <c r="J3" s="31" t="s">
        <v>11</v>
      </c>
      <c r="K3" s="17" t="s">
        <v>11</v>
      </c>
      <c r="L3" s="32" t="s">
        <v>12</v>
      </c>
    </row>
    <row r="4" s="2" customFormat="1" ht="18" customHeight="1" spans="1:16362">
      <c r="A4" s="16">
        <v>1</v>
      </c>
      <c r="B4" s="21" t="s">
        <v>13</v>
      </c>
      <c r="C4" s="21" t="s">
        <v>14</v>
      </c>
      <c r="D4" s="21">
        <v>10000</v>
      </c>
      <c r="E4" s="22">
        <v>44132</v>
      </c>
      <c r="F4" s="22">
        <v>44497</v>
      </c>
      <c r="G4" s="23">
        <v>44459</v>
      </c>
      <c r="H4" s="23">
        <v>44497</v>
      </c>
      <c r="I4" s="33">
        <f t="shared" ref="I4:I27" si="0">D4*4.35%*J4/365</f>
        <v>45.2876712328767</v>
      </c>
      <c r="J4" s="34">
        <f>H4-G4</f>
        <v>38</v>
      </c>
      <c r="K4" s="35"/>
      <c r="L4" s="36"/>
      <c r="XDQ4" s="42"/>
      <c r="XDR4" s="42"/>
      <c r="XDS4" s="42"/>
      <c r="XDT4" s="42"/>
      <c r="XDU4" s="42"/>
      <c r="XDV4" s="42"/>
      <c r="XDW4" s="42"/>
      <c r="XDX4" s="42"/>
      <c r="XDY4" s="42"/>
      <c r="XDZ4" s="42"/>
      <c r="XEA4" s="42"/>
      <c r="XEB4" s="42"/>
      <c r="XEC4" s="42"/>
      <c r="XED4" s="42"/>
      <c r="XEE4" s="42"/>
      <c r="XEF4" s="42"/>
      <c r="XEG4" s="42"/>
      <c r="XEH4" s="42"/>
    </row>
    <row r="5" s="2" customFormat="1" ht="18" customHeight="1" spans="1:16362">
      <c r="A5" s="16">
        <v>2</v>
      </c>
      <c r="B5" s="21" t="s">
        <v>15</v>
      </c>
      <c r="C5" s="21" t="s">
        <v>16</v>
      </c>
      <c r="D5" s="21">
        <v>1000</v>
      </c>
      <c r="E5" s="22">
        <v>44116</v>
      </c>
      <c r="F5" s="22">
        <v>44481</v>
      </c>
      <c r="G5" s="23">
        <v>44459</v>
      </c>
      <c r="H5" s="22">
        <v>44481</v>
      </c>
      <c r="I5" s="33">
        <f t="shared" si="0"/>
        <v>2.62191780821918</v>
      </c>
      <c r="J5" s="34">
        <f t="shared" ref="J4:J14" si="1">H5-G5</f>
        <v>22</v>
      </c>
      <c r="K5" s="35"/>
      <c r="L5" s="37"/>
      <c r="XDQ5" s="42"/>
      <c r="XDR5" s="42"/>
      <c r="XDS5" s="42"/>
      <c r="XDT5" s="42"/>
      <c r="XDU5" s="42"/>
      <c r="XDV5" s="42"/>
      <c r="XDW5" s="42"/>
      <c r="XDX5" s="42"/>
      <c r="XDY5" s="42"/>
      <c r="XDZ5" s="42"/>
      <c r="XEA5" s="42"/>
      <c r="XEB5" s="42"/>
      <c r="XEC5" s="42"/>
      <c r="XED5" s="42"/>
      <c r="XEE5" s="42"/>
      <c r="XEF5" s="42"/>
      <c r="XEG5" s="42"/>
      <c r="XEH5" s="42"/>
    </row>
    <row r="6" s="2" customFormat="1" ht="18" customHeight="1" spans="1:16362">
      <c r="A6" s="16">
        <v>3</v>
      </c>
      <c r="B6" s="21" t="s">
        <v>17</v>
      </c>
      <c r="C6" s="21" t="s">
        <v>16</v>
      </c>
      <c r="D6" s="21">
        <v>10000</v>
      </c>
      <c r="E6" s="22">
        <v>44119</v>
      </c>
      <c r="F6" s="22">
        <v>44484</v>
      </c>
      <c r="G6" s="23">
        <v>44459</v>
      </c>
      <c r="H6" s="22">
        <v>44484</v>
      </c>
      <c r="I6" s="33">
        <f t="shared" si="0"/>
        <v>29.7945205479452</v>
      </c>
      <c r="J6" s="34">
        <f t="shared" si="1"/>
        <v>25</v>
      </c>
      <c r="K6" s="35"/>
      <c r="L6" s="38"/>
      <c r="XDQ6" s="42"/>
      <c r="XDR6" s="42"/>
      <c r="XDS6" s="42"/>
      <c r="XDT6" s="42"/>
      <c r="XDU6" s="42"/>
      <c r="XDV6" s="42"/>
      <c r="XDW6" s="42"/>
      <c r="XDX6" s="42"/>
      <c r="XDY6" s="42"/>
      <c r="XDZ6" s="42"/>
      <c r="XEA6" s="42"/>
      <c r="XEB6" s="42"/>
      <c r="XEC6" s="42"/>
      <c r="XED6" s="42"/>
      <c r="XEE6" s="42"/>
      <c r="XEF6" s="42"/>
      <c r="XEG6" s="42"/>
      <c r="XEH6" s="42"/>
    </row>
    <row r="7" s="2" customFormat="1" ht="18" customHeight="1" spans="1:16362">
      <c r="A7" s="16">
        <v>4</v>
      </c>
      <c r="B7" s="21" t="s">
        <v>18</v>
      </c>
      <c r="C7" s="21" t="s">
        <v>19</v>
      </c>
      <c r="D7" s="21">
        <v>10000</v>
      </c>
      <c r="E7" s="22">
        <v>44123</v>
      </c>
      <c r="F7" s="22">
        <v>44488</v>
      </c>
      <c r="G7" s="23">
        <v>44459</v>
      </c>
      <c r="H7" s="22">
        <v>44478</v>
      </c>
      <c r="I7" s="33">
        <f t="shared" si="0"/>
        <v>22.6438356164384</v>
      </c>
      <c r="J7" s="34">
        <f t="shared" si="1"/>
        <v>19</v>
      </c>
      <c r="K7" s="35"/>
      <c r="L7" s="18" t="s">
        <v>20</v>
      </c>
      <c r="XDQ7" s="42"/>
      <c r="XDR7" s="42"/>
      <c r="XDS7" s="42"/>
      <c r="XDT7" s="42"/>
      <c r="XDU7" s="42"/>
      <c r="XDV7" s="42"/>
      <c r="XDW7" s="42"/>
      <c r="XDX7" s="42"/>
      <c r="XDY7" s="42"/>
      <c r="XDZ7" s="42"/>
      <c r="XEA7" s="42"/>
      <c r="XEB7" s="42"/>
      <c r="XEC7" s="42"/>
      <c r="XED7" s="42"/>
      <c r="XEE7" s="42"/>
      <c r="XEF7" s="42"/>
      <c r="XEG7" s="42"/>
      <c r="XEH7" s="42"/>
    </row>
    <row r="8" s="2" customFormat="1" ht="18" customHeight="1" spans="1:16362">
      <c r="A8" s="16">
        <v>5</v>
      </c>
      <c r="B8" s="21" t="s">
        <v>21</v>
      </c>
      <c r="C8" s="21" t="s">
        <v>22</v>
      </c>
      <c r="D8" s="21">
        <v>1000</v>
      </c>
      <c r="E8" s="22">
        <v>44119</v>
      </c>
      <c r="F8" s="22">
        <v>44484</v>
      </c>
      <c r="G8" s="23">
        <v>44459</v>
      </c>
      <c r="H8" s="22">
        <v>44478</v>
      </c>
      <c r="I8" s="33">
        <f t="shared" si="0"/>
        <v>2.26438356164384</v>
      </c>
      <c r="J8" s="34">
        <f t="shared" si="1"/>
        <v>19</v>
      </c>
      <c r="K8" s="35"/>
      <c r="L8" s="18" t="s">
        <v>20</v>
      </c>
      <c r="XDQ8" s="42"/>
      <c r="XDR8" s="42"/>
      <c r="XDS8" s="42"/>
      <c r="XDT8" s="42"/>
      <c r="XDU8" s="42"/>
      <c r="XDV8" s="42"/>
      <c r="XDW8" s="42"/>
      <c r="XDX8" s="42"/>
      <c r="XDY8" s="42"/>
      <c r="XDZ8" s="42"/>
      <c r="XEA8" s="42"/>
      <c r="XEB8" s="42"/>
      <c r="XEC8" s="42"/>
      <c r="XED8" s="42"/>
      <c r="XEE8" s="42"/>
      <c r="XEF8" s="42"/>
      <c r="XEG8" s="42"/>
      <c r="XEH8" s="42"/>
    </row>
    <row r="9" s="2" customFormat="1" ht="18" customHeight="1" spans="1:16362">
      <c r="A9" s="16">
        <v>6</v>
      </c>
      <c r="B9" s="21" t="s">
        <v>23</v>
      </c>
      <c r="C9" s="21" t="s">
        <v>24</v>
      </c>
      <c r="D9" s="21">
        <v>1500</v>
      </c>
      <c r="E9" s="22">
        <v>44123</v>
      </c>
      <c r="F9" s="22">
        <v>44488</v>
      </c>
      <c r="G9" s="23">
        <v>44459</v>
      </c>
      <c r="H9" s="22">
        <v>44488</v>
      </c>
      <c r="I9" s="33">
        <f t="shared" si="0"/>
        <v>5.18424657534247</v>
      </c>
      <c r="J9" s="34">
        <f t="shared" si="1"/>
        <v>29</v>
      </c>
      <c r="K9" s="35"/>
      <c r="L9" s="18"/>
      <c r="XDQ9" s="42"/>
      <c r="XDR9" s="42"/>
      <c r="XDS9" s="42"/>
      <c r="XDT9" s="42"/>
      <c r="XDU9" s="42"/>
      <c r="XDV9" s="42"/>
      <c r="XDW9" s="42"/>
      <c r="XDX9" s="42"/>
      <c r="XDY9" s="42"/>
      <c r="XDZ9" s="42"/>
      <c r="XEA9" s="42"/>
      <c r="XEB9" s="42"/>
      <c r="XEC9" s="42"/>
      <c r="XED9" s="42"/>
      <c r="XEE9" s="42"/>
      <c r="XEF9" s="42"/>
      <c r="XEG9" s="42"/>
      <c r="XEH9" s="42"/>
    </row>
    <row r="10" s="2" customFormat="1" ht="18" customHeight="1" spans="1:16362">
      <c r="A10" s="16">
        <v>7</v>
      </c>
      <c r="B10" s="21" t="s">
        <v>25</v>
      </c>
      <c r="C10" s="21" t="s">
        <v>26</v>
      </c>
      <c r="D10" s="21">
        <v>10000</v>
      </c>
      <c r="E10" s="22">
        <v>44124</v>
      </c>
      <c r="F10" s="22">
        <v>44489</v>
      </c>
      <c r="G10" s="23">
        <v>44459</v>
      </c>
      <c r="H10" s="22">
        <v>44489</v>
      </c>
      <c r="I10" s="33">
        <f t="shared" si="0"/>
        <v>35.7534246575342</v>
      </c>
      <c r="J10" s="34">
        <f t="shared" si="1"/>
        <v>30</v>
      </c>
      <c r="K10" s="35"/>
      <c r="L10" s="18"/>
      <c r="XDQ10" s="42"/>
      <c r="XDR10" s="42"/>
      <c r="XDS10" s="42"/>
      <c r="XDT10" s="42"/>
      <c r="XDU10" s="42"/>
      <c r="XDV10" s="42"/>
      <c r="XDW10" s="42"/>
      <c r="XDX10" s="42"/>
      <c r="XDY10" s="42"/>
      <c r="XDZ10" s="42"/>
      <c r="XEA10" s="42"/>
      <c r="XEB10" s="42"/>
      <c r="XEC10" s="42"/>
      <c r="XED10" s="42"/>
      <c r="XEE10" s="42"/>
      <c r="XEF10" s="42"/>
      <c r="XEG10" s="42"/>
      <c r="XEH10" s="42"/>
    </row>
    <row r="11" s="2" customFormat="1" ht="18" customHeight="1" spans="1:16362">
      <c r="A11" s="16">
        <v>8</v>
      </c>
      <c r="B11" s="21" t="s">
        <v>27</v>
      </c>
      <c r="C11" s="21" t="s">
        <v>28</v>
      </c>
      <c r="D11" s="21">
        <v>10000</v>
      </c>
      <c r="E11" s="22">
        <v>44127</v>
      </c>
      <c r="F11" s="22">
        <v>44492</v>
      </c>
      <c r="G11" s="23">
        <v>44459</v>
      </c>
      <c r="H11" s="23">
        <v>44467</v>
      </c>
      <c r="I11" s="33">
        <f t="shared" si="0"/>
        <v>9.53424657534246</v>
      </c>
      <c r="J11" s="34">
        <f t="shared" si="1"/>
        <v>8</v>
      </c>
      <c r="K11" s="35"/>
      <c r="L11" s="18" t="s">
        <v>29</v>
      </c>
      <c r="XDQ11" s="42"/>
      <c r="XDR11" s="42"/>
      <c r="XDS11" s="42"/>
      <c r="XDT11" s="42"/>
      <c r="XDU11" s="42"/>
      <c r="XDV11" s="42"/>
      <c r="XDW11" s="42"/>
      <c r="XDX11" s="42"/>
      <c r="XDY11" s="42"/>
      <c r="XDZ11" s="42"/>
      <c r="XEA11" s="42"/>
      <c r="XEB11" s="42"/>
      <c r="XEC11" s="42"/>
      <c r="XED11" s="42"/>
      <c r="XEE11" s="42"/>
      <c r="XEF11" s="42"/>
      <c r="XEG11" s="42"/>
      <c r="XEH11" s="42"/>
    </row>
    <row r="12" s="2" customFormat="1" ht="18" customHeight="1" spans="1:16362">
      <c r="A12" s="16">
        <v>9</v>
      </c>
      <c r="B12" s="21" t="s">
        <v>30</v>
      </c>
      <c r="C12" s="21" t="s">
        <v>31</v>
      </c>
      <c r="D12" s="21">
        <v>10000</v>
      </c>
      <c r="E12" s="22">
        <v>44123</v>
      </c>
      <c r="F12" s="22">
        <v>44488</v>
      </c>
      <c r="G12" s="23">
        <v>44459</v>
      </c>
      <c r="H12" s="22">
        <v>44488</v>
      </c>
      <c r="I12" s="33">
        <f t="shared" si="0"/>
        <v>34.5616438356164</v>
      </c>
      <c r="J12" s="34">
        <f t="shared" si="1"/>
        <v>29</v>
      </c>
      <c r="K12" s="35"/>
      <c r="L12" s="18"/>
      <c r="XDQ12" s="42"/>
      <c r="XDR12" s="42"/>
      <c r="XDS12" s="42"/>
      <c r="XDT12" s="42"/>
      <c r="XDU12" s="42"/>
      <c r="XDV12" s="42"/>
      <c r="XDW12" s="42"/>
      <c r="XDX12" s="42"/>
      <c r="XDY12" s="42"/>
      <c r="XDZ12" s="42"/>
      <c r="XEA12" s="42"/>
      <c r="XEB12" s="42"/>
      <c r="XEC12" s="42"/>
      <c r="XED12" s="42"/>
      <c r="XEE12" s="42"/>
      <c r="XEF12" s="42"/>
      <c r="XEG12" s="42"/>
      <c r="XEH12" s="42"/>
    </row>
    <row r="13" s="2" customFormat="1" ht="18" customHeight="1" spans="1:16362">
      <c r="A13" s="16">
        <v>10</v>
      </c>
      <c r="B13" s="21" t="s">
        <v>32</v>
      </c>
      <c r="C13" s="21" t="s">
        <v>33</v>
      </c>
      <c r="D13" s="21">
        <v>10000</v>
      </c>
      <c r="E13" s="22">
        <v>44133</v>
      </c>
      <c r="F13" s="22">
        <v>44498</v>
      </c>
      <c r="G13" s="23">
        <v>44459</v>
      </c>
      <c r="H13" s="22">
        <v>44482</v>
      </c>
      <c r="I13" s="33">
        <f t="shared" si="0"/>
        <v>27.4109589041096</v>
      </c>
      <c r="J13" s="34">
        <f t="shared" si="1"/>
        <v>23</v>
      </c>
      <c r="K13" s="35"/>
      <c r="L13" s="18" t="s">
        <v>34</v>
      </c>
      <c r="XDQ13" s="42"/>
      <c r="XDR13" s="42"/>
      <c r="XDS13" s="42"/>
      <c r="XDT13" s="42"/>
      <c r="XDU13" s="42"/>
      <c r="XDV13" s="42"/>
      <c r="XDW13" s="42"/>
      <c r="XDX13" s="42"/>
      <c r="XDY13" s="42"/>
      <c r="XDZ13" s="42"/>
      <c r="XEA13" s="42"/>
      <c r="XEB13" s="42"/>
      <c r="XEC13" s="42"/>
      <c r="XED13" s="42"/>
      <c r="XEE13" s="42"/>
      <c r="XEF13" s="42"/>
      <c r="XEG13" s="42"/>
      <c r="XEH13" s="42"/>
    </row>
    <row r="14" s="2" customFormat="1" ht="18" customHeight="1" spans="1:16362">
      <c r="A14" s="16">
        <v>11</v>
      </c>
      <c r="B14" s="21" t="s">
        <v>35</v>
      </c>
      <c r="C14" s="21" t="s">
        <v>31</v>
      </c>
      <c r="D14" s="21">
        <v>10000</v>
      </c>
      <c r="E14" s="22">
        <v>44127</v>
      </c>
      <c r="F14" s="22">
        <v>44492</v>
      </c>
      <c r="G14" s="23">
        <v>44459</v>
      </c>
      <c r="H14" s="22">
        <v>44492</v>
      </c>
      <c r="I14" s="33">
        <f t="shared" si="0"/>
        <v>39.3287671232877</v>
      </c>
      <c r="J14" s="34">
        <f t="shared" si="1"/>
        <v>33</v>
      </c>
      <c r="K14" s="35"/>
      <c r="L14" s="18"/>
      <c r="XDQ14" s="42"/>
      <c r="XDR14" s="42"/>
      <c r="XDS14" s="42"/>
      <c r="XDT14" s="42"/>
      <c r="XDU14" s="42"/>
      <c r="XDV14" s="42"/>
      <c r="XDW14" s="42"/>
      <c r="XDX14" s="42"/>
      <c r="XDY14" s="42"/>
      <c r="XDZ14" s="42"/>
      <c r="XEA14" s="42"/>
      <c r="XEB14" s="42"/>
      <c r="XEC14" s="42"/>
      <c r="XED14" s="42"/>
      <c r="XEE14" s="42"/>
      <c r="XEF14" s="42"/>
      <c r="XEG14" s="42"/>
      <c r="XEH14" s="42"/>
    </row>
    <row r="15" s="2" customFormat="1" ht="18" customHeight="1" spans="1:16362">
      <c r="A15" s="16">
        <v>12</v>
      </c>
      <c r="B15" s="21" t="s">
        <v>36</v>
      </c>
      <c r="C15" s="21" t="s">
        <v>16</v>
      </c>
      <c r="D15" s="21">
        <v>1000</v>
      </c>
      <c r="E15" s="22">
        <v>44123</v>
      </c>
      <c r="F15" s="22">
        <v>44488</v>
      </c>
      <c r="G15" s="23">
        <v>44459</v>
      </c>
      <c r="H15" s="22">
        <v>44488</v>
      </c>
      <c r="I15" s="33">
        <f t="shared" si="0"/>
        <v>3.45616438356164</v>
      </c>
      <c r="J15" s="34">
        <f t="shared" ref="J15:J47" si="2">H15-G15</f>
        <v>29</v>
      </c>
      <c r="K15" s="35"/>
      <c r="L15" s="18"/>
      <c r="XDQ15" s="42"/>
      <c r="XDR15" s="42"/>
      <c r="XDS15" s="42"/>
      <c r="XDT15" s="42"/>
      <c r="XDU15" s="42"/>
      <c r="XDV15" s="42"/>
      <c r="XDW15" s="42"/>
      <c r="XDX15" s="42"/>
      <c r="XDY15" s="42"/>
      <c r="XDZ15" s="42"/>
      <c r="XEA15" s="42"/>
      <c r="XEB15" s="42"/>
      <c r="XEC15" s="42"/>
      <c r="XED15" s="42"/>
      <c r="XEE15" s="42"/>
      <c r="XEF15" s="42"/>
      <c r="XEG15" s="42"/>
      <c r="XEH15" s="42"/>
    </row>
    <row r="16" s="2" customFormat="1" ht="18" customHeight="1" spans="1:16362">
      <c r="A16" s="16">
        <v>13</v>
      </c>
      <c r="B16" s="21" t="s">
        <v>37</v>
      </c>
      <c r="C16" s="21" t="s">
        <v>19</v>
      </c>
      <c r="D16" s="21">
        <v>10000</v>
      </c>
      <c r="E16" s="22">
        <v>44125</v>
      </c>
      <c r="F16" s="22">
        <v>44490</v>
      </c>
      <c r="G16" s="23">
        <v>44459</v>
      </c>
      <c r="H16" s="22">
        <v>44488</v>
      </c>
      <c r="I16" s="33">
        <f t="shared" si="0"/>
        <v>34.5616438356164</v>
      </c>
      <c r="J16" s="34">
        <f t="shared" si="2"/>
        <v>29</v>
      </c>
      <c r="K16" s="35"/>
      <c r="L16" s="18" t="s">
        <v>38</v>
      </c>
      <c r="XDQ16" s="42"/>
      <c r="XDR16" s="42"/>
      <c r="XDS16" s="42"/>
      <c r="XDT16" s="42"/>
      <c r="XDU16" s="42"/>
      <c r="XDV16" s="42"/>
      <c r="XDW16" s="42"/>
      <c r="XDX16" s="42"/>
      <c r="XDY16" s="42"/>
      <c r="XDZ16" s="42"/>
      <c r="XEA16" s="42"/>
      <c r="XEB16" s="42"/>
      <c r="XEC16" s="42"/>
      <c r="XED16" s="42"/>
      <c r="XEE16" s="42"/>
      <c r="XEF16" s="42"/>
      <c r="XEG16" s="42"/>
      <c r="XEH16" s="42"/>
    </row>
    <row r="17" s="2" customFormat="1" ht="18" customHeight="1" spans="1:16362">
      <c r="A17" s="16">
        <v>14</v>
      </c>
      <c r="B17" s="21" t="s">
        <v>39</v>
      </c>
      <c r="C17" s="21" t="s">
        <v>28</v>
      </c>
      <c r="D17" s="21">
        <v>10000</v>
      </c>
      <c r="E17" s="22">
        <v>44126</v>
      </c>
      <c r="F17" s="22">
        <v>44491</v>
      </c>
      <c r="G17" s="23">
        <v>44459</v>
      </c>
      <c r="H17" s="22">
        <v>44482</v>
      </c>
      <c r="I17" s="33">
        <f t="shared" si="0"/>
        <v>27.4109589041096</v>
      </c>
      <c r="J17" s="34">
        <f t="shared" si="2"/>
        <v>23</v>
      </c>
      <c r="K17" s="35"/>
      <c r="L17" s="18" t="s">
        <v>34</v>
      </c>
      <c r="XDQ17" s="42"/>
      <c r="XDR17" s="42"/>
      <c r="XDS17" s="42"/>
      <c r="XDT17" s="42"/>
      <c r="XDU17" s="42"/>
      <c r="XDV17" s="42"/>
      <c r="XDW17" s="42"/>
      <c r="XDX17" s="42"/>
      <c r="XDY17" s="42"/>
      <c r="XDZ17" s="42"/>
      <c r="XEA17" s="42"/>
      <c r="XEB17" s="42"/>
      <c r="XEC17" s="42"/>
      <c r="XED17" s="42"/>
      <c r="XEE17" s="42"/>
      <c r="XEF17" s="42"/>
      <c r="XEG17" s="42"/>
      <c r="XEH17" s="42"/>
    </row>
    <row r="18" s="2" customFormat="1" ht="18" customHeight="1" spans="1:16362">
      <c r="A18" s="16">
        <v>15</v>
      </c>
      <c r="B18" s="21" t="s">
        <v>40</v>
      </c>
      <c r="C18" s="21" t="s">
        <v>26</v>
      </c>
      <c r="D18" s="21">
        <v>10000</v>
      </c>
      <c r="E18" s="22">
        <v>44123</v>
      </c>
      <c r="F18" s="22">
        <v>44488</v>
      </c>
      <c r="G18" s="23">
        <v>44459</v>
      </c>
      <c r="H18" s="22">
        <v>44488</v>
      </c>
      <c r="I18" s="33">
        <f t="shared" si="0"/>
        <v>34.5616438356164</v>
      </c>
      <c r="J18" s="34">
        <f t="shared" si="2"/>
        <v>29</v>
      </c>
      <c r="K18" s="35"/>
      <c r="L18" s="18"/>
      <c r="XDQ18" s="42"/>
      <c r="XDR18" s="42"/>
      <c r="XDS18" s="42"/>
      <c r="XDT18" s="42"/>
      <c r="XDU18" s="42"/>
      <c r="XDV18" s="42"/>
      <c r="XDW18" s="42"/>
      <c r="XDX18" s="42"/>
      <c r="XDY18" s="42"/>
      <c r="XDZ18" s="42"/>
      <c r="XEA18" s="42"/>
      <c r="XEB18" s="42"/>
      <c r="XEC18" s="42"/>
      <c r="XED18" s="42"/>
      <c r="XEE18" s="42"/>
      <c r="XEF18" s="42"/>
      <c r="XEG18" s="42"/>
      <c r="XEH18" s="42"/>
    </row>
    <row r="19" s="2" customFormat="1" ht="18" customHeight="1" spans="1:16362">
      <c r="A19" s="16">
        <v>16</v>
      </c>
      <c r="B19" s="21" t="s">
        <v>41</v>
      </c>
      <c r="C19" s="21" t="s">
        <v>28</v>
      </c>
      <c r="D19" s="21">
        <v>10000</v>
      </c>
      <c r="E19" s="22">
        <v>44123</v>
      </c>
      <c r="F19" s="22">
        <v>44488</v>
      </c>
      <c r="G19" s="23">
        <v>44459</v>
      </c>
      <c r="H19" s="22">
        <v>44483</v>
      </c>
      <c r="I19" s="33">
        <f t="shared" si="0"/>
        <v>28.6027397260274</v>
      </c>
      <c r="J19" s="34">
        <f t="shared" si="2"/>
        <v>24</v>
      </c>
      <c r="K19" s="35"/>
      <c r="L19" s="18" t="s">
        <v>42</v>
      </c>
      <c r="XDQ19" s="42"/>
      <c r="XDR19" s="42"/>
      <c r="XDS19" s="42"/>
      <c r="XDT19" s="42"/>
      <c r="XDU19" s="42"/>
      <c r="XDV19" s="42"/>
      <c r="XDW19" s="42"/>
      <c r="XDX19" s="42"/>
      <c r="XDY19" s="42"/>
      <c r="XDZ19" s="42"/>
      <c r="XEA19" s="42"/>
      <c r="XEB19" s="42"/>
      <c r="XEC19" s="42"/>
      <c r="XED19" s="42"/>
      <c r="XEE19" s="42"/>
      <c r="XEF19" s="42"/>
      <c r="XEG19" s="42"/>
      <c r="XEH19" s="42"/>
    </row>
    <row r="20" s="2" customFormat="1" ht="18" customHeight="1" spans="1:16362">
      <c r="A20" s="16">
        <v>17</v>
      </c>
      <c r="B20" s="21" t="s">
        <v>43</v>
      </c>
      <c r="C20" s="21" t="s">
        <v>19</v>
      </c>
      <c r="D20" s="21">
        <v>1000</v>
      </c>
      <c r="E20" s="22">
        <v>44124</v>
      </c>
      <c r="F20" s="22">
        <v>44489</v>
      </c>
      <c r="G20" s="23">
        <v>44459</v>
      </c>
      <c r="H20" s="22">
        <v>44489</v>
      </c>
      <c r="I20" s="33">
        <f t="shared" si="0"/>
        <v>3.57534246575342</v>
      </c>
      <c r="J20" s="34">
        <f t="shared" si="2"/>
        <v>30</v>
      </c>
      <c r="K20" s="35"/>
      <c r="L20" s="18"/>
      <c r="XDQ20" s="42"/>
      <c r="XDR20" s="42"/>
      <c r="XDS20" s="42"/>
      <c r="XDT20" s="42"/>
      <c r="XDU20" s="42"/>
      <c r="XDV20" s="42"/>
      <c r="XDW20" s="42"/>
      <c r="XDX20" s="42"/>
      <c r="XDY20" s="42"/>
      <c r="XDZ20" s="42"/>
      <c r="XEA20" s="42"/>
      <c r="XEB20" s="42"/>
      <c r="XEC20" s="42"/>
      <c r="XED20" s="42"/>
      <c r="XEE20" s="42"/>
      <c r="XEF20" s="42"/>
      <c r="XEG20" s="42"/>
      <c r="XEH20" s="42"/>
    </row>
    <row r="21" s="2" customFormat="1" ht="18" customHeight="1" spans="1:16362">
      <c r="A21" s="16">
        <v>18</v>
      </c>
      <c r="B21" s="21" t="s">
        <v>44</v>
      </c>
      <c r="C21" s="21" t="s">
        <v>19</v>
      </c>
      <c r="D21" s="21">
        <v>10000</v>
      </c>
      <c r="E21" s="22">
        <v>44126</v>
      </c>
      <c r="F21" s="22">
        <v>44491</v>
      </c>
      <c r="G21" s="23">
        <v>44459</v>
      </c>
      <c r="H21" s="22">
        <v>44491</v>
      </c>
      <c r="I21" s="33">
        <f t="shared" si="0"/>
        <v>38.1369863013699</v>
      </c>
      <c r="J21" s="34">
        <f t="shared" si="2"/>
        <v>32</v>
      </c>
      <c r="K21" s="35"/>
      <c r="L21" s="18"/>
      <c r="XDQ21" s="42"/>
      <c r="XDR21" s="42"/>
      <c r="XDS21" s="42"/>
      <c r="XDT21" s="42"/>
      <c r="XDU21" s="42"/>
      <c r="XDV21" s="42"/>
      <c r="XDW21" s="42"/>
      <c r="XDX21" s="42"/>
      <c r="XDY21" s="42"/>
      <c r="XDZ21" s="42"/>
      <c r="XEA21" s="42"/>
      <c r="XEB21" s="42"/>
      <c r="XEC21" s="42"/>
      <c r="XED21" s="42"/>
      <c r="XEE21" s="42"/>
      <c r="XEF21" s="42"/>
      <c r="XEG21" s="42"/>
      <c r="XEH21" s="42"/>
    </row>
    <row r="22" s="2" customFormat="1" ht="18" customHeight="1" spans="1:16362">
      <c r="A22" s="16">
        <v>19</v>
      </c>
      <c r="B22" s="21" t="s">
        <v>45</v>
      </c>
      <c r="C22" s="21" t="s">
        <v>46</v>
      </c>
      <c r="D22" s="21">
        <v>5000</v>
      </c>
      <c r="E22" s="22">
        <v>44126</v>
      </c>
      <c r="F22" s="22">
        <v>44491</v>
      </c>
      <c r="G22" s="23">
        <v>44459</v>
      </c>
      <c r="H22" s="22">
        <v>44491</v>
      </c>
      <c r="I22" s="33">
        <f t="shared" si="0"/>
        <v>19.0684931506849</v>
      </c>
      <c r="J22" s="34">
        <f t="shared" si="2"/>
        <v>32</v>
      </c>
      <c r="K22" s="35"/>
      <c r="L22" s="18"/>
      <c r="XDQ22" s="42"/>
      <c r="XDR22" s="42"/>
      <c r="XDS22" s="42"/>
      <c r="XDT22" s="42"/>
      <c r="XDU22" s="42"/>
      <c r="XDV22" s="42"/>
      <c r="XDW22" s="42"/>
      <c r="XDX22" s="42"/>
      <c r="XDY22" s="42"/>
      <c r="XDZ22" s="42"/>
      <c r="XEA22" s="42"/>
      <c r="XEB22" s="42"/>
      <c r="XEC22" s="42"/>
      <c r="XED22" s="42"/>
      <c r="XEE22" s="42"/>
      <c r="XEF22" s="42"/>
      <c r="XEG22" s="42"/>
      <c r="XEH22" s="42"/>
    </row>
    <row r="23" s="2" customFormat="1" ht="18" customHeight="1" spans="1:16362">
      <c r="A23" s="16">
        <v>20</v>
      </c>
      <c r="B23" s="21" t="s">
        <v>47</v>
      </c>
      <c r="C23" s="21" t="s">
        <v>46</v>
      </c>
      <c r="D23" s="21">
        <v>10000</v>
      </c>
      <c r="E23" s="22">
        <v>44128</v>
      </c>
      <c r="F23" s="22">
        <v>44493</v>
      </c>
      <c r="G23" s="23">
        <v>44459</v>
      </c>
      <c r="H23" s="23">
        <v>44467</v>
      </c>
      <c r="I23" s="33">
        <f t="shared" si="0"/>
        <v>9.53424657534246</v>
      </c>
      <c r="J23" s="34">
        <f t="shared" si="2"/>
        <v>8</v>
      </c>
      <c r="K23" s="35"/>
      <c r="L23" s="18" t="s">
        <v>29</v>
      </c>
      <c r="XDQ23" s="42"/>
      <c r="XDR23" s="42"/>
      <c r="XDS23" s="42"/>
      <c r="XDT23" s="42"/>
      <c r="XDU23" s="42"/>
      <c r="XDV23" s="42"/>
      <c r="XDW23" s="42"/>
      <c r="XDX23" s="42"/>
      <c r="XDY23" s="42"/>
      <c r="XDZ23" s="42"/>
      <c r="XEA23" s="42"/>
      <c r="XEB23" s="42"/>
      <c r="XEC23" s="42"/>
      <c r="XED23" s="42"/>
      <c r="XEE23" s="42"/>
      <c r="XEF23" s="42"/>
      <c r="XEG23" s="42"/>
      <c r="XEH23" s="42"/>
    </row>
    <row r="24" s="2" customFormat="1" ht="18" customHeight="1" spans="1:16362">
      <c r="A24" s="16">
        <v>21</v>
      </c>
      <c r="B24" s="21" t="s">
        <v>48</v>
      </c>
      <c r="C24" s="21" t="s">
        <v>31</v>
      </c>
      <c r="D24" s="21">
        <v>500</v>
      </c>
      <c r="E24" s="22">
        <v>44132</v>
      </c>
      <c r="F24" s="22">
        <v>44497</v>
      </c>
      <c r="G24" s="23">
        <v>44459</v>
      </c>
      <c r="H24" s="22">
        <v>44497</v>
      </c>
      <c r="I24" s="33">
        <f t="shared" si="0"/>
        <v>2.26438356164384</v>
      </c>
      <c r="J24" s="34">
        <f t="shared" si="2"/>
        <v>38</v>
      </c>
      <c r="K24" s="35"/>
      <c r="L24" s="18"/>
      <c r="XDQ24" s="42"/>
      <c r="XDR24" s="42"/>
      <c r="XDS24" s="42"/>
      <c r="XDT24" s="42"/>
      <c r="XDU24" s="42"/>
      <c r="XDV24" s="42"/>
      <c r="XDW24" s="42"/>
      <c r="XDX24" s="42"/>
      <c r="XDY24" s="42"/>
      <c r="XDZ24" s="42"/>
      <c r="XEA24" s="42"/>
      <c r="XEB24" s="42"/>
      <c r="XEC24" s="42"/>
      <c r="XED24" s="42"/>
      <c r="XEE24" s="42"/>
      <c r="XEF24" s="42"/>
      <c r="XEG24" s="42"/>
      <c r="XEH24" s="42"/>
    </row>
    <row r="25" s="2" customFormat="1" ht="18" customHeight="1" spans="1:16362">
      <c r="A25" s="16">
        <v>22</v>
      </c>
      <c r="B25" s="21" t="s">
        <v>49</v>
      </c>
      <c r="C25" s="21" t="s">
        <v>50</v>
      </c>
      <c r="D25" s="21">
        <v>500</v>
      </c>
      <c r="E25" s="22">
        <v>44132</v>
      </c>
      <c r="F25" s="22">
        <v>44497</v>
      </c>
      <c r="G25" s="23">
        <v>44459</v>
      </c>
      <c r="H25" s="23">
        <v>44461</v>
      </c>
      <c r="I25" s="33">
        <f t="shared" si="0"/>
        <v>0.119178082191781</v>
      </c>
      <c r="J25" s="34">
        <f t="shared" si="2"/>
        <v>2</v>
      </c>
      <c r="K25" s="35"/>
      <c r="L25" s="18" t="s">
        <v>51</v>
      </c>
      <c r="XDQ25" s="42"/>
      <c r="XDR25" s="42"/>
      <c r="XDS25" s="42"/>
      <c r="XDT25" s="42"/>
      <c r="XDU25" s="42"/>
      <c r="XDV25" s="42"/>
      <c r="XDW25" s="42"/>
      <c r="XDX25" s="42"/>
      <c r="XDY25" s="42"/>
      <c r="XDZ25" s="42"/>
      <c r="XEA25" s="42"/>
      <c r="XEB25" s="42"/>
      <c r="XEC25" s="42"/>
      <c r="XED25" s="42"/>
      <c r="XEE25" s="42"/>
      <c r="XEF25" s="42"/>
      <c r="XEG25" s="42"/>
      <c r="XEH25" s="42"/>
    </row>
    <row r="26" s="2" customFormat="1" ht="18" customHeight="1" spans="1:16362">
      <c r="A26" s="16">
        <v>23</v>
      </c>
      <c r="B26" s="21" t="s">
        <v>52</v>
      </c>
      <c r="C26" s="21" t="s">
        <v>53</v>
      </c>
      <c r="D26" s="21">
        <v>500</v>
      </c>
      <c r="E26" s="22">
        <v>44132</v>
      </c>
      <c r="F26" s="22">
        <v>44497</v>
      </c>
      <c r="G26" s="23">
        <v>44459</v>
      </c>
      <c r="H26" s="22">
        <v>44497</v>
      </c>
      <c r="I26" s="33">
        <f t="shared" si="0"/>
        <v>2.26438356164384</v>
      </c>
      <c r="J26" s="34">
        <f t="shared" si="2"/>
        <v>38</v>
      </c>
      <c r="K26" s="35"/>
      <c r="L26" s="18"/>
      <c r="XDQ26" s="42"/>
      <c r="XDR26" s="42"/>
      <c r="XDS26" s="42"/>
      <c r="XDT26" s="42"/>
      <c r="XDU26" s="42"/>
      <c r="XDV26" s="42"/>
      <c r="XDW26" s="42"/>
      <c r="XDX26" s="42"/>
      <c r="XDY26" s="42"/>
      <c r="XDZ26" s="42"/>
      <c r="XEA26" s="42"/>
      <c r="XEB26" s="42"/>
      <c r="XEC26" s="42"/>
      <c r="XED26" s="42"/>
      <c r="XEE26" s="42"/>
      <c r="XEF26" s="42"/>
      <c r="XEG26" s="42"/>
      <c r="XEH26" s="42"/>
    </row>
    <row r="27" s="2" customFormat="1" ht="18" customHeight="1" spans="1:16362">
      <c r="A27" s="16">
        <v>24</v>
      </c>
      <c r="B27" s="21" t="s">
        <v>54</v>
      </c>
      <c r="C27" s="21" t="s">
        <v>55</v>
      </c>
      <c r="D27" s="21">
        <v>10000</v>
      </c>
      <c r="E27" s="22">
        <v>44132</v>
      </c>
      <c r="F27" s="22">
        <v>44497</v>
      </c>
      <c r="G27" s="23">
        <v>44459</v>
      </c>
      <c r="H27" s="22">
        <v>44497</v>
      </c>
      <c r="I27" s="33">
        <f t="shared" si="0"/>
        <v>45.2876712328767</v>
      </c>
      <c r="J27" s="34">
        <f t="shared" si="2"/>
        <v>38</v>
      </c>
      <c r="K27" s="35"/>
      <c r="L27" s="18"/>
      <c r="XDQ27" s="42"/>
      <c r="XDR27" s="42"/>
      <c r="XDS27" s="42"/>
      <c r="XDT27" s="42"/>
      <c r="XDU27" s="42"/>
      <c r="XDV27" s="42"/>
      <c r="XDW27" s="42"/>
      <c r="XDX27" s="42"/>
      <c r="XDY27" s="42"/>
      <c r="XDZ27" s="42"/>
      <c r="XEA27" s="42"/>
      <c r="XEB27" s="42"/>
      <c r="XEC27" s="42"/>
      <c r="XED27" s="42"/>
      <c r="XEE27" s="42"/>
      <c r="XEF27" s="42"/>
      <c r="XEG27" s="42"/>
      <c r="XEH27" s="42"/>
    </row>
    <row r="28" s="2" customFormat="1" ht="18" customHeight="1" spans="1:16362">
      <c r="A28" s="16">
        <v>25</v>
      </c>
      <c r="B28" s="21" t="s">
        <v>56</v>
      </c>
      <c r="C28" s="21" t="s">
        <v>26</v>
      </c>
      <c r="D28" s="21">
        <v>10000</v>
      </c>
      <c r="E28" s="22">
        <v>44132</v>
      </c>
      <c r="F28" s="22">
        <v>44497</v>
      </c>
      <c r="G28" s="23">
        <v>44459</v>
      </c>
      <c r="H28" s="23">
        <v>44469</v>
      </c>
      <c r="I28" s="33">
        <f t="shared" ref="I28:I46" si="3">D28*4.35%*J28/365</f>
        <v>11.9178082191781</v>
      </c>
      <c r="J28" s="34">
        <f t="shared" si="2"/>
        <v>10</v>
      </c>
      <c r="K28" s="35"/>
      <c r="L28" s="18" t="s">
        <v>57</v>
      </c>
      <c r="XDQ28" s="42"/>
      <c r="XDR28" s="42"/>
      <c r="XDS28" s="42"/>
      <c r="XDT28" s="42"/>
      <c r="XDU28" s="42"/>
      <c r="XDV28" s="42"/>
      <c r="XDW28" s="42"/>
      <c r="XDX28" s="42"/>
      <c r="XDY28" s="42"/>
      <c r="XDZ28" s="42"/>
      <c r="XEA28" s="42"/>
      <c r="XEB28" s="42"/>
      <c r="XEC28" s="42"/>
      <c r="XED28" s="42"/>
      <c r="XEE28" s="42"/>
      <c r="XEF28" s="42"/>
      <c r="XEG28" s="42"/>
      <c r="XEH28" s="42"/>
    </row>
    <row r="29" s="2" customFormat="1" ht="18" customHeight="1" spans="1:16362">
      <c r="A29" s="16">
        <v>26</v>
      </c>
      <c r="B29" s="21" t="s">
        <v>58</v>
      </c>
      <c r="C29" s="21" t="s">
        <v>53</v>
      </c>
      <c r="D29" s="21">
        <v>5000</v>
      </c>
      <c r="E29" s="22">
        <v>44132</v>
      </c>
      <c r="F29" s="22">
        <v>44497</v>
      </c>
      <c r="G29" s="23">
        <v>44459</v>
      </c>
      <c r="H29" s="23">
        <v>44469</v>
      </c>
      <c r="I29" s="33">
        <f t="shared" si="3"/>
        <v>5.95890410958904</v>
      </c>
      <c r="J29" s="34">
        <f t="shared" si="2"/>
        <v>10</v>
      </c>
      <c r="K29" s="35"/>
      <c r="L29" s="18" t="s">
        <v>57</v>
      </c>
      <c r="XDQ29" s="42"/>
      <c r="XDR29" s="42"/>
      <c r="XDS29" s="42"/>
      <c r="XDT29" s="42"/>
      <c r="XDU29" s="42"/>
      <c r="XDV29" s="42"/>
      <c r="XDW29" s="42"/>
      <c r="XDX29" s="42"/>
      <c r="XDY29" s="42"/>
      <c r="XDZ29" s="42"/>
      <c r="XEA29" s="42"/>
      <c r="XEB29" s="42"/>
      <c r="XEC29" s="42"/>
      <c r="XED29" s="42"/>
      <c r="XEE29" s="42"/>
      <c r="XEF29" s="42"/>
      <c r="XEG29" s="42"/>
      <c r="XEH29" s="42"/>
    </row>
    <row r="30" s="2" customFormat="1" ht="18" customHeight="1" spans="1:16362">
      <c r="A30" s="16">
        <v>27</v>
      </c>
      <c r="B30" s="21" t="s">
        <v>59</v>
      </c>
      <c r="C30" s="21" t="s">
        <v>60</v>
      </c>
      <c r="D30" s="21">
        <v>1000</v>
      </c>
      <c r="E30" s="22">
        <v>44132</v>
      </c>
      <c r="F30" s="22">
        <v>44497</v>
      </c>
      <c r="G30" s="23">
        <v>44459</v>
      </c>
      <c r="H30" s="22">
        <v>44497</v>
      </c>
      <c r="I30" s="33">
        <f t="shared" si="3"/>
        <v>4.52876712328767</v>
      </c>
      <c r="J30" s="34">
        <f t="shared" si="2"/>
        <v>38</v>
      </c>
      <c r="K30" s="35"/>
      <c r="L30" s="18"/>
      <c r="XDQ30" s="42"/>
      <c r="XDR30" s="42"/>
      <c r="XDS30" s="42"/>
      <c r="XDT30" s="42"/>
      <c r="XDU30" s="42"/>
      <c r="XDV30" s="42"/>
      <c r="XDW30" s="42"/>
      <c r="XDX30" s="42"/>
      <c r="XDY30" s="42"/>
      <c r="XDZ30" s="42"/>
      <c r="XEA30" s="42"/>
      <c r="XEB30" s="42"/>
      <c r="XEC30" s="42"/>
      <c r="XED30" s="42"/>
      <c r="XEE30" s="42"/>
      <c r="XEF30" s="42"/>
      <c r="XEG30" s="42"/>
      <c r="XEH30" s="42"/>
    </row>
    <row r="31" s="2" customFormat="1" ht="18" customHeight="1" spans="1:16362">
      <c r="A31" s="16">
        <v>28</v>
      </c>
      <c r="B31" s="21" t="s">
        <v>61</v>
      </c>
      <c r="C31" s="21" t="s">
        <v>62</v>
      </c>
      <c r="D31" s="21">
        <v>1000</v>
      </c>
      <c r="E31" s="22">
        <v>44132</v>
      </c>
      <c r="F31" s="22">
        <v>44497</v>
      </c>
      <c r="G31" s="23">
        <v>44459</v>
      </c>
      <c r="H31" s="22">
        <v>44483</v>
      </c>
      <c r="I31" s="33">
        <f t="shared" si="3"/>
        <v>2.86027397260274</v>
      </c>
      <c r="J31" s="34">
        <f t="shared" si="2"/>
        <v>24</v>
      </c>
      <c r="K31" s="35"/>
      <c r="L31" s="18" t="s">
        <v>42</v>
      </c>
      <c r="XDQ31" s="42"/>
      <c r="XDR31" s="42"/>
      <c r="XDS31" s="42"/>
      <c r="XDT31" s="42"/>
      <c r="XDU31" s="42"/>
      <c r="XDV31" s="42"/>
      <c r="XDW31" s="42"/>
      <c r="XDX31" s="42"/>
      <c r="XDY31" s="42"/>
      <c r="XDZ31" s="42"/>
      <c r="XEA31" s="42"/>
      <c r="XEB31" s="42"/>
      <c r="XEC31" s="42"/>
      <c r="XED31" s="42"/>
      <c r="XEE31" s="42"/>
      <c r="XEF31" s="42"/>
      <c r="XEG31" s="42"/>
      <c r="XEH31" s="42"/>
    </row>
    <row r="32" s="2" customFormat="1" ht="18" customHeight="1" spans="1:16362">
      <c r="A32" s="16">
        <v>29</v>
      </c>
      <c r="B32" s="21" t="s">
        <v>63</v>
      </c>
      <c r="C32" s="21" t="s">
        <v>55</v>
      </c>
      <c r="D32" s="21">
        <v>500</v>
      </c>
      <c r="E32" s="22">
        <v>44132</v>
      </c>
      <c r="F32" s="22">
        <v>44497</v>
      </c>
      <c r="G32" s="23">
        <v>44459</v>
      </c>
      <c r="H32" s="22">
        <v>44497</v>
      </c>
      <c r="I32" s="33">
        <f t="shared" si="3"/>
        <v>2.26438356164384</v>
      </c>
      <c r="J32" s="34">
        <f t="shared" si="2"/>
        <v>38</v>
      </c>
      <c r="K32" s="35"/>
      <c r="L32" s="18"/>
      <c r="XDQ32" s="42"/>
      <c r="XDR32" s="42"/>
      <c r="XDS32" s="42"/>
      <c r="XDT32" s="42"/>
      <c r="XDU32" s="42"/>
      <c r="XDV32" s="42"/>
      <c r="XDW32" s="42"/>
      <c r="XDX32" s="42"/>
      <c r="XDY32" s="42"/>
      <c r="XDZ32" s="42"/>
      <c r="XEA32" s="42"/>
      <c r="XEB32" s="42"/>
      <c r="XEC32" s="42"/>
      <c r="XED32" s="42"/>
      <c r="XEE32" s="42"/>
      <c r="XEF32" s="42"/>
      <c r="XEG32" s="42"/>
      <c r="XEH32" s="42"/>
    </row>
    <row r="33" s="2" customFormat="1" ht="18" customHeight="1" spans="1:16362">
      <c r="A33" s="16">
        <v>30</v>
      </c>
      <c r="B33" s="21" t="s">
        <v>64</v>
      </c>
      <c r="C33" s="21" t="s">
        <v>60</v>
      </c>
      <c r="D33" s="21">
        <v>10000</v>
      </c>
      <c r="E33" s="22">
        <v>44132</v>
      </c>
      <c r="F33" s="22">
        <v>44497</v>
      </c>
      <c r="G33" s="23">
        <v>44459</v>
      </c>
      <c r="H33" s="22">
        <v>44494</v>
      </c>
      <c r="I33" s="33">
        <f t="shared" si="3"/>
        <v>41.7123287671233</v>
      </c>
      <c r="J33" s="34">
        <f t="shared" si="2"/>
        <v>35</v>
      </c>
      <c r="K33" s="35"/>
      <c r="L33" s="18" t="s">
        <v>65</v>
      </c>
      <c r="XDQ33" s="42"/>
      <c r="XDR33" s="42"/>
      <c r="XDS33" s="42"/>
      <c r="XDT33" s="42"/>
      <c r="XDU33" s="42"/>
      <c r="XDV33" s="42"/>
      <c r="XDW33" s="42"/>
      <c r="XDX33" s="42"/>
      <c r="XDY33" s="42"/>
      <c r="XDZ33" s="42"/>
      <c r="XEA33" s="42"/>
      <c r="XEB33" s="42"/>
      <c r="XEC33" s="42"/>
      <c r="XED33" s="42"/>
      <c r="XEE33" s="42"/>
      <c r="XEF33" s="42"/>
      <c r="XEG33" s="42"/>
      <c r="XEH33" s="42"/>
    </row>
    <row r="34" s="2" customFormat="1" ht="18" customHeight="1" spans="1:16362">
      <c r="A34" s="16">
        <v>31</v>
      </c>
      <c r="B34" s="21" t="s">
        <v>66</v>
      </c>
      <c r="C34" s="21" t="s">
        <v>46</v>
      </c>
      <c r="D34" s="21">
        <v>10000</v>
      </c>
      <c r="E34" s="22">
        <v>44132</v>
      </c>
      <c r="F34" s="22">
        <v>44497</v>
      </c>
      <c r="G34" s="23">
        <v>44459</v>
      </c>
      <c r="H34" s="22">
        <v>44492</v>
      </c>
      <c r="I34" s="33">
        <f t="shared" si="3"/>
        <v>39.3287671232877</v>
      </c>
      <c r="J34" s="34">
        <f t="shared" si="2"/>
        <v>33</v>
      </c>
      <c r="K34" s="35"/>
      <c r="L34" s="18" t="s">
        <v>67</v>
      </c>
      <c r="XDQ34" s="42"/>
      <c r="XDR34" s="42"/>
      <c r="XDS34" s="42"/>
      <c r="XDT34" s="42"/>
      <c r="XDU34" s="42"/>
      <c r="XDV34" s="42"/>
      <c r="XDW34" s="42"/>
      <c r="XDX34" s="42"/>
      <c r="XDY34" s="42"/>
      <c r="XDZ34" s="42"/>
      <c r="XEA34" s="42"/>
      <c r="XEB34" s="42"/>
      <c r="XEC34" s="42"/>
      <c r="XED34" s="42"/>
      <c r="XEE34" s="42"/>
      <c r="XEF34" s="42"/>
      <c r="XEG34" s="42"/>
      <c r="XEH34" s="42"/>
    </row>
    <row r="35" s="2" customFormat="1" ht="18" customHeight="1" spans="1:16362">
      <c r="A35" s="16">
        <v>32</v>
      </c>
      <c r="B35" s="21" t="s">
        <v>68</v>
      </c>
      <c r="C35" s="21" t="s">
        <v>26</v>
      </c>
      <c r="D35" s="21">
        <v>10000</v>
      </c>
      <c r="E35" s="22">
        <v>44132</v>
      </c>
      <c r="F35" s="22">
        <v>44497</v>
      </c>
      <c r="G35" s="23">
        <v>44459</v>
      </c>
      <c r="H35" s="22">
        <v>44497</v>
      </c>
      <c r="I35" s="33">
        <f t="shared" si="3"/>
        <v>45.2876712328767</v>
      </c>
      <c r="J35" s="34">
        <f t="shared" si="2"/>
        <v>38</v>
      </c>
      <c r="K35" s="35"/>
      <c r="L35" s="18"/>
      <c r="XDQ35" s="42"/>
      <c r="XDR35" s="42"/>
      <c r="XDS35" s="42"/>
      <c r="XDT35" s="42"/>
      <c r="XDU35" s="42"/>
      <c r="XDV35" s="42"/>
      <c r="XDW35" s="42"/>
      <c r="XDX35" s="42"/>
      <c r="XDY35" s="42"/>
      <c r="XDZ35" s="42"/>
      <c r="XEA35" s="42"/>
      <c r="XEB35" s="42"/>
      <c r="XEC35" s="42"/>
      <c r="XED35" s="42"/>
      <c r="XEE35" s="42"/>
      <c r="XEF35" s="42"/>
      <c r="XEG35" s="42"/>
      <c r="XEH35" s="42"/>
    </row>
    <row r="36" s="2" customFormat="1" ht="18" customHeight="1" spans="1:16362">
      <c r="A36" s="16">
        <v>33</v>
      </c>
      <c r="B36" s="21" t="s">
        <v>69</v>
      </c>
      <c r="C36" s="21" t="s">
        <v>24</v>
      </c>
      <c r="D36" s="21">
        <v>500</v>
      </c>
      <c r="E36" s="22">
        <v>44147</v>
      </c>
      <c r="F36" s="22">
        <v>44512</v>
      </c>
      <c r="G36" s="23">
        <v>44459</v>
      </c>
      <c r="H36" s="23">
        <v>44461</v>
      </c>
      <c r="I36" s="33">
        <f t="shared" si="3"/>
        <v>0.119178082191781</v>
      </c>
      <c r="J36" s="34">
        <f t="shared" si="2"/>
        <v>2</v>
      </c>
      <c r="K36" s="35"/>
      <c r="L36" s="18" t="s">
        <v>51</v>
      </c>
      <c r="XDQ36" s="42"/>
      <c r="XDR36" s="42"/>
      <c r="XDS36" s="42"/>
      <c r="XDT36" s="42"/>
      <c r="XDU36" s="42"/>
      <c r="XDV36" s="42"/>
      <c r="XDW36" s="42"/>
      <c r="XDX36" s="42"/>
      <c r="XDY36" s="42"/>
      <c r="XDZ36" s="42"/>
      <c r="XEA36" s="42"/>
      <c r="XEB36" s="42"/>
      <c r="XEC36" s="42"/>
      <c r="XED36" s="42"/>
      <c r="XEE36" s="42"/>
      <c r="XEF36" s="42"/>
      <c r="XEG36" s="42"/>
      <c r="XEH36" s="42"/>
    </row>
    <row r="37" s="2" customFormat="1" ht="18" customHeight="1" spans="1:16362">
      <c r="A37" s="16">
        <v>34</v>
      </c>
      <c r="B37" s="21" t="s">
        <v>70</v>
      </c>
      <c r="C37" s="21" t="s">
        <v>71</v>
      </c>
      <c r="D37" s="21">
        <v>5000</v>
      </c>
      <c r="E37" s="22">
        <v>44147</v>
      </c>
      <c r="F37" s="22">
        <v>44512</v>
      </c>
      <c r="G37" s="23">
        <v>44459</v>
      </c>
      <c r="H37" s="22">
        <v>44512</v>
      </c>
      <c r="I37" s="33">
        <f t="shared" si="3"/>
        <v>31.5821917808219</v>
      </c>
      <c r="J37" s="34">
        <f t="shared" si="2"/>
        <v>53</v>
      </c>
      <c r="K37" s="35"/>
      <c r="L37" s="18"/>
      <c r="XDQ37" s="42"/>
      <c r="XDR37" s="42"/>
      <c r="XDS37" s="42"/>
      <c r="XDT37" s="42"/>
      <c r="XDU37" s="42"/>
      <c r="XDV37" s="42"/>
      <c r="XDW37" s="42"/>
      <c r="XDX37" s="42"/>
      <c r="XDY37" s="42"/>
      <c r="XDZ37" s="42"/>
      <c r="XEA37" s="42"/>
      <c r="XEB37" s="42"/>
      <c r="XEC37" s="42"/>
      <c r="XED37" s="42"/>
      <c r="XEE37" s="42"/>
      <c r="XEF37" s="42"/>
      <c r="XEG37" s="42"/>
      <c r="XEH37" s="42"/>
    </row>
    <row r="38" s="2" customFormat="1" ht="18" customHeight="1" spans="1:16362">
      <c r="A38" s="16">
        <v>35</v>
      </c>
      <c r="B38" s="21" t="s">
        <v>72</v>
      </c>
      <c r="C38" s="21" t="s">
        <v>28</v>
      </c>
      <c r="D38" s="21">
        <v>10000</v>
      </c>
      <c r="E38" s="22">
        <v>44147</v>
      </c>
      <c r="F38" s="22">
        <v>44512</v>
      </c>
      <c r="G38" s="23">
        <v>44459</v>
      </c>
      <c r="H38" s="22">
        <v>44509</v>
      </c>
      <c r="I38" s="33">
        <f t="shared" si="3"/>
        <v>59.5890410958904</v>
      </c>
      <c r="J38" s="34">
        <f t="shared" si="2"/>
        <v>50</v>
      </c>
      <c r="K38" s="35"/>
      <c r="L38" s="18" t="s">
        <v>73</v>
      </c>
      <c r="XDQ38" s="42"/>
      <c r="XDR38" s="42"/>
      <c r="XDS38" s="42"/>
      <c r="XDT38" s="42"/>
      <c r="XDU38" s="42"/>
      <c r="XDV38" s="42"/>
      <c r="XDW38" s="42"/>
      <c r="XDX38" s="42"/>
      <c r="XDY38" s="42"/>
      <c r="XDZ38" s="42"/>
      <c r="XEA38" s="42"/>
      <c r="XEB38" s="42"/>
      <c r="XEC38" s="42"/>
      <c r="XED38" s="42"/>
      <c r="XEE38" s="42"/>
      <c r="XEF38" s="42"/>
      <c r="XEG38" s="42"/>
      <c r="XEH38" s="42"/>
    </row>
    <row r="39" s="2" customFormat="1" ht="18" customHeight="1" spans="1:16362">
      <c r="A39" s="16">
        <v>36</v>
      </c>
      <c r="B39" s="21" t="s">
        <v>74</v>
      </c>
      <c r="C39" s="21" t="s">
        <v>75</v>
      </c>
      <c r="D39" s="21">
        <v>1000</v>
      </c>
      <c r="E39" s="22">
        <v>44147</v>
      </c>
      <c r="F39" s="22">
        <v>44512</v>
      </c>
      <c r="G39" s="23">
        <v>44459</v>
      </c>
      <c r="H39" s="22">
        <v>44512</v>
      </c>
      <c r="I39" s="33">
        <f t="shared" si="3"/>
        <v>6.31643835616438</v>
      </c>
      <c r="J39" s="34">
        <f t="shared" si="2"/>
        <v>53</v>
      </c>
      <c r="K39" s="35"/>
      <c r="L39" s="18"/>
      <c r="XDQ39" s="42"/>
      <c r="XDR39" s="42"/>
      <c r="XDS39" s="42"/>
      <c r="XDT39" s="42"/>
      <c r="XDU39" s="42"/>
      <c r="XDV39" s="42"/>
      <c r="XDW39" s="42"/>
      <c r="XDX39" s="42"/>
      <c r="XDY39" s="42"/>
      <c r="XDZ39" s="42"/>
      <c r="XEA39" s="42"/>
      <c r="XEB39" s="42"/>
      <c r="XEC39" s="42"/>
      <c r="XED39" s="42"/>
      <c r="XEE39" s="42"/>
      <c r="XEF39" s="42"/>
      <c r="XEG39" s="42"/>
      <c r="XEH39" s="42"/>
    </row>
    <row r="40" s="2" customFormat="1" ht="18" customHeight="1" spans="1:16362">
      <c r="A40" s="16">
        <v>37</v>
      </c>
      <c r="B40" s="21" t="s">
        <v>76</v>
      </c>
      <c r="C40" s="21" t="s">
        <v>77</v>
      </c>
      <c r="D40" s="21">
        <v>10000</v>
      </c>
      <c r="E40" s="22">
        <v>44146</v>
      </c>
      <c r="F40" s="22">
        <v>44511</v>
      </c>
      <c r="G40" s="23">
        <v>44459</v>
      </c>
      <c r="H40" s="22">
        <v>44511</v>
      </c>
      <c r="I40" s="33">
        <f t="shared" si="3"/>
        <v>61.972602739726</v>
      </c>
      <c r="J40" s="34">
        <f t="shared" si="2"/>
        <v>52</v>
      </c>
      <c r="K40" s="35"/>
      <c r="L40" s="18"/>
      <c r="XDQ40" s="42"/>
      <c r="XDR40" s="42"/>
      <c r="XDS40" s="42"/>
      <c r="XDT40" s="42"/>
      <c r="XDU40" s="42"/>
      <c r="XDV40" s="42"/>
      <c r="XDW40" s="42"/>
      <c r="XDX40" s="42"/>
      <c r="XDY40" s="42"/>
      <c r="XDZ40" s="42"/>
      <c r="XEA40" s="42"/>
      <c r="XEB40" s="42"/>
      <c r="XEC40" s="42"/>
      <c r="XED40" s="42"/>
      <c r="XEE40" s="42"/>
      <c r="XEF40" s="42"/>
      <c r="XEG40" s="42"/>
      <c r="XEH40" s="42"/>
    </row>
    <row r="41" s="2" customFormat="1" ht="18" customHeight="1" spans="1:16362">
      <c r="A41" s="16">
        <v>38</v>
      </c>
      <c r="B41" s="21" t="s">
        <v>78</v>
      </c>
      <c r="C41" s="21" t="s">
        <v>79</v>
      </c>
      <c r="D41" s="21">
        <v>500</v>
      </c>
      <c r="E41" s="22">
        <v>44146</v>
      </c>
      <c r="F41" s="22">
        <v>44511</v>
      </c>
      <c r="G41" s="23">
        <v>44459</v>
      </c>
      <c r="H41" s="23">
        <v>44461</v>
      </c>
      <c r="I41" s="33">
        <f t="shared" si="3"/>
        <v>0.119178082191781</v>
      </c>
      <c r="J41" s="34">
        <f t="shared" si="2"/>
        <v>2</v>
      </c>
      <c r="K41" s="35"/>
      <c r="L41" s="18" t="s">
        <v>80</v>
      </c>
      <c r="XDQ41" s="42"/>
      <c r="XDR41" s="42"/>
      <c r="XDS41" s="42"/>
      <c r="XDT41" s="42"/>
      <c r="XDU41" s="42"/>
      <c r="XDV41" s="42"/>
      <c r="XDW41" s="42"/>
      <c r="XDX41" s="42"/>
      <c r="XDY41" s="42"/>
      <c r="XDZ41" s="42"/>
      <c r="XEA41" s="42"/>
      <c r="XEB41" s="42"/>
      <c r="XEC41" s="42"/>
      <c r="XED41" s="42"/>
      <c r="XEE41" s="42"/>
      <c r="XEF41" s="42"/>
      <c r="XEG41" s="42"/>
      <c r="XEH41" s="42"/>
    </row>
    <row r="42" s="2" customFormat="1" ht="18" customHeight="1" spans="1:16362">
      <c r="A42" s="16">
        <v>39</v>
      </c>
      <c r="B42" s="21" t="s">
        <v>81</v>
      </c>
      <c r="C42" s="21" t="s">
        <v>16</v>
      </c>
      <c r="D42" s="21">
        <v>5000</v>
      </c>
      <c r="E42" s="22">
        <v>44147</v>
      </c>
      <c r="F42" s="22">
        <v>44512</v>
      </c>
      <c r="G42" s="23">
        <v>44459</v>
      </c>
      <c r="H42" s="22">
        <v>44501</v>
      </c>
      <c r="I42" s="33">
        <f t="shared" si="3"/>
        <v>25.027397260274</v>
      </c>
      <c r="J42" s="34">
        <f t="shared" si="2"/>
        <v>42</v>
      </c>
      <c r="K42" s="35"/>
      <c r="L42" s="18" t="s">
        <v>82</v>
      </c>
      <c r="XDQ42" s="42"/>
      <c r="XDR42" s="42"/>
      <c r="XDS42" s="42"/>
      <c r="XDT42" s="42"/>
      <c r="XDU42" s="42"/>
      <c r="XDV42" s="42"/>
      <c r="XDW42" s="42"/>
      <c r="XDX42" s="42"/>
      <c r="XDY42" s="42"/>
      <c r="XDZ42" s="42"/>
      <c r="XEA42" s="42"/>
      <c r="XEB42" s="42"/>
      <c r="XEC42" s="42"/>
      <c r="XED42" s="42"/>
      <c r="XEE42" s="42"/>
      <c r="XEF42" s="42"/>
      <c r="XEG42" s="42"/>
      <c r="XEH42" s="42"/>
    </row>
    <row r="43" s="2" customFormat="1" ht="18" customHeight="1" spans="1:16362">
      <c r="A43" s="16">
        <v>40</v>
      </c>
      <c r="B43" s="21" t="s">
        <v>83</v>
      </c>
      <c r="C43" s="21" t="s">
        <v>16</v>
      </c>
      <c r="D43" s="21">
        <v>3000</v>
      </c>
      <c r="E43" s="22">
        <v>44148</v>
      </c>
      <c r="F43" s="22">
        <v>44513</v>
      </c>
      <c r="G43" s="23">
        <v>44459</v>
      </c>
      <c r="H43" s="22">
        <v>44481</v>
      </c>
      <c r="I43" s="33">
        <f t="shared" si="3"/>
        <v>7.86575342465753</v>
      </c>
      <c r="J43" s="34">
        <f t="shared" si="2"/>
        <v>22</v>
      </c>
      <c r="K43" s="35"/>
      <c r="L43" s="18" t="s">
        <v>84</v>
      </c>
      <c r="XDQ43" s="42"/>
      <c r="XDR43" s="42"/>
      <c r="XDS43" s="42"/>
      <c r="XDT43" s="42"/>
      <c r="XDU43" s="42"/>
      <c r="XDV43" s="42"/>
      <c r="XDW43" s="42"/>
      <c r="XDX43" s="42"/>
      <c r="XDY43" s="42"/>
      <c r="XDZ43" s="42"/>
      <c r="XEA43" s="42"/>
      <c r="XEB43" s="42"/>
      <c r="XEC43" s="42"/>
      <c r="XED43" s="42"/>
      <c r="XEE43" s="42"/>
      <c r="XEF43" s="42"/>
      <c r="XEG43" s="42"/>
      <c r="XEH43" s="42"/>
    </row>
    <row r="44" s="2" customFormat="1" ht="18" customHeight="1" spans="1:16362">
      <c r="A44" s="16">
        <v>41</v>
      </c>
      <c r="B44" s="21" t="s">
        <v>85</v>
      </c>
      <c r="C44" s="21" t="s">
        <v>86</v>
      </c>
      <c r="D44" s="21">
        <v>10000</v>
      </c>
      <c r="E44" s="22">
        <v>44147</v>
      </c>
      <c r="F44" s="22">
        <v>44512</v>
      </c>
      <c r="G44" s="23">
        <v>44459</v>
      </c>
      <c r="H44" s="22">
        <v>44512</v>
      </c>
      <c r="I44" s="33">
        <f t="shared" si="3"/>
        <v>63.1643835616438</v>
      </c>
      <c r="J44" s="34">
        <f t="shared" si="2"/>
        <v>53</v>
      </c>
      <c r="K44" s="35"/>
      <c r="L44" s="18"/>
      <c r="XDQ44" s="42"/>
      <c r="XDR44" s="42"/>
      <c r="XDS44" s="42"/>
      <c r="XDT44" s="42"/>
      <c r="XDU44" s="42"/>
      <c r="XDV44" s="42"/>
      <c r="XDW44" s="42"/>
      <c r="XDX44" s="42"/>
      <c r="XDY44" s="42"/>
      <c r="XDZ44" s="42"/>
      <c r="XEA44" s="42"/>
      <c r="XEB44" s="42"/>
      <c r="XEC44" s="42"/>
      <c r="XED44" s="42"/>
      <c r="XEE44" s="42"/>
      <c r="XEF44" s="42"/>
      <c r="XEG44" s="42"/>
      <c r="XEH44" s="42"/>
    </row>
    <row r="45" s="2" customFormat="1" ht="18" customHeight="1" spans="1:16362">
      <c r="A45" s="16">
        <v>42</v>
      </c>
      <c r="B45" s="21" t="s">
        <v>87</v>
      </c>
      <c r="C45" s="21" t="s">
        <v>28</v>
      </c>
      <c r="D45" s="21">
        <v>10000</v>
      </c>
      <c r="E45" s="22">
        <v>44147</v>
      </c>
      <c r="F45" s="22">
        <v>44512</v>
      </c>
      <c r="G45" s="23">
        <v>44459</v>
      </c>
      <c r="H45" s="22">
        <v>44505</v>
      </c>
      <c r="I45" s="33">
        <f t="shared" si="3"/>
        <v>54.8219178082192</v>
      </c>
      <c r="J45" s="34">
        <f t="shared" si="2"/>
        <v>46</v>
      </c>
      <c r="K45" s="35"/>
      <c r="L45" s="18" t="s">
        <v>88</v>
      </c>
      <c r="XDQ45" s="42"/>
      <c r="XDR45" s="42"/>
      <c r="XDS45" s="42"/>
      <c r="XDT45" s="42"/>
      <c r="XDU45" s="42"/>
      <c r="XDV45" s="42"/>
      <c r="XDW45" s="42"/>
      <c r="XDX45" s="42"/>
      <c r="XDY45" s="42"/>
      <c r="XDZ45" s="42"/>
      <c r="XEA45" s="42"/>
      <c r="XEB45" s="42"/>
      <c r="XEC45" s="42"/>
      <c r="XED45" s="42"/>
      <c r="XEE45" s="42"/>
      <c r="XEF45" s="42"/>
      <c r="XEG45" s="42"/>
      <c r="XEH45" s="42"/>
    </row>
    <row r="46" s="2" customFormat="1" ht="18" customHeight="1" spans="1:16362">
      <c r="A46" s="16">
        <v>43</v>
      </c>
      <c r="B46" s="21" t="s">
        <v>89</v>
      </c>
      <c r="C46" s="21" t="s">
        <v>28</v>
      </c>
      <c r="D46" s="21">
        <v>50000</v>
      </c>
      <c r="E46" s="22">
        <v>44397</v>
      </c>
      <c r="F46" s="22">
        <v>44762</v>
      </c>
      <c r="G46" s="23">
        <v>44459</v>
      </c>
      <c r="H46" s="23">
        <v>44550</v>
      </c>
      <c r="I46" s="33">
        <f>D46*3.85%*J46/365</f>
        <v>479.931506849315</v>
      </c>
      <c r="J46" s="34">
        <f t="shared" si="2"/>
        <v>91</v>
      </c>
      <c r="K46" s="35"/>
      <c r="L46" s="18"/>
      <c r="XDQ46" s="42"/>
      <c r="XDR46" s="42"/>
      <c r="XDS46" s="42"/>
      <c r="XDT46" s="42"/>
      <c r="XDU46" s="42"/>
      <c r="XDV46" s="42"/>
      <c r="XDW46" s="42"/>
      <c r="XDX46" s="42"/>
      <c r="XDY46" s="42"/>
      <c r="XDZ46" s="42"/>
      <c r="XEA46" s="42"/>
      <c r="XEB46" s="42"/>
      <c r="XEC46" s="42"/>
      <c r="XED46" s="42"/>
      <c r="XEE46" s="42"/>
      <c r="XEF46" s="42"/>
      <c r="XEG46" s="42"/>
      <c r="XEH46" s="42"/>
    </row>
    <row r="47" s="2" customFormat="1" ht="18" customHeight="1" spans="1:16362">
      <c r="A47" s="16">
        <v>44</v>
      </c>
      <c r="B47" s="21" t="s">
        <v>90</v>
      </c>
      <c r="C47" s="21" t="s">
        <v>26</v>
      </c>
      <c r="D47" s="21">
        <v>20000</v>
      </c>
      <c r="E47" s="22">
        <v>44425</v>
      </c>
      <c r="F47" s="22">
        <v>44790</v>
      </c>
      <c r="G47" s="23">
        <v>44459</v>
      </c>
      <c r="H47" s="23">
        <v>44550</v>
      </c>
      <c r="I47" s="33">
        <f>D47*3.85%*J47/365</f>
        <v>191.972602739726</v>
      </c>
      <c r="J47" s="34">
        <f t="shared" si="2"/>
        <v>91</v>
      </c>
      <c r="K47" s="35"/>
      <c r="L47" s="18"/>
      <c r="XDQ47" s="42"/>
      <c r="XDR47" s="42"/>
      <c r="XDS47" s="42"/>
      <c r="XDT47" s="42"/>
      <c r="XDU47" s="42"/>
      <c r="XDV47" s="42"/>
      <c r="XDW47" s="42"/>
      <c r="XDX47" s="42"/>
      <c r="XDY47" s="42"/>
      <c r="XDZ47" s="42"/>
      <c r="XEA47" s="42"/>
      <c r="XEB47" s="42"/>
      <c r="XEC47" s="42"/>
      <c r="XED47" s="42"/>
      <c r="XEE47" s="42"/>
      <c r="XEF47" s="42"/>
      <c r="XEG47" s="42"/>
      <c r="XEH47" s="42"/>
    </row>
    <row r="48" s="1" customFormat="1" ht="18" customHeight="1" spans="1:12">
      <c r="A48" s="24" t="s">
        <v>91</v>
      </c>
      <c r="B48" s="25"/>
      <c r="C48" s="25"/>
      <c r="D48" s="25"/>
      <c r="E48" s="25"/>
      <c r="F48" s="25"/>
      <c r="G48" s="25"/>
      <c r="H48" s="26"/>
      <c r="I48" s="39">
        <f>SUM(I4:I47)</f>
        <v>1639.57054794521</v>
      </c>
      <c r="J48" s="40"/>
      <c r="K48" s="41"/>
      <c r="L48" s="30"/>
    </row>
  </sheetData>
  <mergeCells count="5">
    <mergeCell ref="A1:L1"/>
    <mergeCell ref="A2:C2"/>
    <mergeCell ref="H2:L2"/>
    <mergeCell ref="A48:H48"/>
    <mergeCell ref="I48:L48"/>
  </mergeCells>
  <pageMargins left="0.75" right="0.75" top="1" bottom="1" header="0.5" footer="0.5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请拨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谭凤英</dc:creator>
  <cp:lastModifiedBy>john</cp:lastModifiedBy>
  <dcterms:created xsi:type="dcterms:W3CDTF">2020-06-23T09:31:00Z</dcterms:created>
  <dcterms:modified xsi:type="dcterms:W3CDTF">2022-01-19T01:38:38Z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E12D896C0F024C3DAE423043AB41D802</vt:lpwstr>
  </property>
</Properties>
</file>