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2020春预拨" sheetId="3" r:id="rId1"/>
  </sheets>
  <definedNames>
    <definedName name="_xlnm._FilterDatabase" localSheetId="0" hidden="1">'2020春预拨'!$A$5:$L$97</definedName>
    <definedName name="_xlnm.Print_Titles" localSheetId="0">'2020春预拨'!$2:$5</definedName>
  </definedNames>
  <calcPr calcId="125725"/>
</workbook>
</file>

<file path=xl/calcChain.xml><?xml version="1.0" encoding="utf-8"?>
<calcChain xmlns="http://schemas.openxmlformats.org/spreadsheetml/2006/main">
  <c r="H97" i="3"/>
  <c r="E97"/>
  <c r="H61"/>
  <c r="E61"/>
  <c r="H57"/>
  <c r="E57"/>
  <c r="H53"/>
  <c r="E53"/>
  <c r="H49"/>
  <c r="E49"/>
  <c r="H45"/>
  <c r="E45"/>
  <c r="H42"/>
  <c r="E42"/>
  <c r="H40"/>
  <c r="E40"/>
  <c r="H37"/>
  <c r="E37"/>
  <c r="H32"/>
  <c r="E32"/>
  <c r="H29"/>
  <c r="E29"/>
  <c r="H24"/>
  <c r="E24"/>
  <c r="H21"/>
  <c r="E21"/>
  <c r="H15"/>
  <c r="E15"/>
  <c r="H13"/>
  <c r="E13"/>
  <c r="H10"/>
  <c r="E10"/>
  <c r="J8"/>
  <c r="J9"/>
  <c r="J11"/>
  <c r="J13" s="1"/>
  <c r="J12"/>
  <c r="J14"/>
  <c r="J15" s="1"/>
  <c r="J16"/>
  <c r="J17"/>
  <c r="J18"/>
  <c r="J19"/>
  <c r="J20"/>
  <c r="J22"/>
  <c r="J24" s="1"/>
  <c r="J23"/>
  <c r="J25"/>
  <c r="J26"/>
  <c r="J27"/>
  <c r="J28"/>
  <c r="J30"/>
  <c r="J31"/>
  <c r="J33"/>
  <c r="J34"/>
  <c r="J35"/>
  <c r="J36"/>
  <c r="J38"/>
  <c r="J40" s="1"/>
  <c r="J39"/>
  <c r="J41"/>
  <c r="J42" s="1"/>
  <c r="J43"/>
  <c r="J44"/>
  <c r="J46"/>
  <c r="J49" s="1"/>
  <c r="J47"/>
  <c r="J48"/>
  <c r="J50"/>
  <c r="J51"/>
  <c r="J52"/>
  <c r="J54"/>
  <c r="J55"/>
  <c r="J56"/>
  <c r="J58"/>
  <c r="J59"/>
  <c r="J60"/>
  <c r="J62"/>
  <c r="J63"/>
  <c r="J64"/>
  <c r="J65"/>
  <c r="J66"/>
  <c r="J67"/>
  <c r="J68"/>
  <c r="J69"/>
  <c r="J70"/>
  <c r="J71"/>
  <c r="J72"/>
  <c r="J73"/>
  <c r="J74"/>
  <c r="J75"/>
  <c r="J76"/>
  <c r="J77"/>
  <c r="J78"/>
  <c r="J79"/>
  <c r="J80"/>
  <c r="J81"/>
  <c r="J82"/>
  <c r="J83"/>
  <c r="J84"/>
  <c r="J85"/>
  <c r="J86"/>
  <c r="J87"/>
  <c r="J88"/>
  <c r="J89"/>
  <c r="J90"/>
  <c r="J91"/>
  <c r="J92"/>
  <c r="J93"/>
  <c r="J94"/>
  <c r="J95"/>
  <c r="J96"/>
  <c r="G8"/>
  <c r="G9"/>
  <c r="G11"/>
  <c r="G12"/>
  <c r="G14"/>
  <c r="G16"/>
  <c r="G17"/>
  <c r="G18"/>
  <c r="G19"/>
  <c r="G20"/>
  <c r="G22"/>
  <c r="G23"/>
  <c r="G25"/>
  <c r="G29" s="1"/>
  <c r="G26"/>
  <c r="G27"/>
  <c r="G28"/>
  <c r="G30"/>
  <c r="G31"/>
  <c r="G33"/>
  <c r="G34"/>
  <c r="G35"/>
  <c r="G36"/>
  <c r="G38"/>
  <c r="G39"/>
  <c r="G41"/>
  <c r="G42" s="1"/>
  <c r="G43"/>
  <c r="G45" s="1"/>
  <c r="G44"/>
  <c r="G46"/>
  <c r="G47"/>
  <c r="G48"/>
  <c r="G50"/>
  <c r="G53" s="1"/>
  <c r="G51"/>
  <c r="G52"/>
  <c r="G54"/>
  <c r="G55"/>
  <c r="G56"/>
  <c r="G58"/>
  <c r="G59"/>
  <c r="G60"/>
  <c r="G62"/>
  <c r="G63"/>
  <c r="G64"/>
  <c r="G65"/>
  <c r="G66"/>
  <c r="G67"/>
  <c r="G68"/>
  <c r="G69"/>
  <c r="G70"/>
  <c r="G71"/>
  <c r="G72"/>
  <c r="G73"/>
  <c r="G74"/>
  <c r="G75"/>
  <c r="G76"/>
  <c r="G77"/>
  <c r="G78"/>
  <c r="G79"/>
  <c r="G80"/>
  <c r="G81"/>
  <c r="G82"/>
  <c r="G83"/>
  <c r="G84"/>
  <c r="G85"/>
  <c r="G86"/>
  <c r="G87"/>
  <c r="G88"/>
  <c r="G89"/>
  <c r="G90"/>
  <c r="G91"/>
  <c r="G92"/>
  <c r="G93"/>
  <c r="G94"/>
  <c r="G95"/>
  <c r="G96"/>
  <c r="G7"/>
  <c r="J7"/>
  <c r="J57" l="1"/>
  <c r="J32"/>
  <c r="J61"/>
  <c r="J53"/>
  <c r="J29"/>
  <c r="J97"/>
  <c r="J37"/>
  <c r="K66"/>
  <c r="K18"/>
  <c r="K9"/>
  <c r="G21"/>
  <c r="J21"/>
  <c r="K93"/>
  <c r="K87"/>
  <c r="K81"/>
  <c r="K75"/>
  <c r="K69"/>
  <c r="K63"/>
  <c r="K55"/>
  <c r="K47"/>
  <c r="K38"/>
  <c r="K30"/>
  <c r="K32" s="1"/>
  <c r="K22"/>
  <c r="K14"/>
  <c r="K15" s="1"/>
  <c r="E98"/>
  <c r="K78"/>
  <c r="K72"/>
  <c r="K43"/>
  <c r="K45" s="1"/>
  <c r="K34"/>
  <c r="K94"/>
  <c r="K82"/>
  <c r="K64"/>
  <c r="K48"/>
  <c r="K23"/>
  <c r="K26"/>
  <c r="J10"/>
  <c r="K59"/>
  <c r="K88"/>
  <c r="K76"/>
  <c r="K70"/>
  <c r="K56"/>
  <c r="K39"/>
  <c r="K31"/>
  <c r="K16"/>
  <c r="K96"/>
  <c r="K90"/>
  <c r="K84"/>
  <c r="K51"/>
  <c r="H98"/>
  <c r="G24"/>
  <c r="K89"/>
  <c r="K71"/>
  <c r="K58"/>
  <c r="K61" s="1"/>
  <c r="K41"/>
  <c r="K42" s="1"/>
  <c r="K33"/>
  <c r="K17"/>
  <c r="K8"/>
  <c r="G10"/>
  <c r="G32"/>
  <c r="K7"/>
  <c r="K91"/>
  <c r="K85"/>
  <c r="K79"/>
  <c r="K73"/>
  <c r="K67"/>
  <c r="K60"/>
  <c r="K52"/>
  <c r="K44"/>
  <c r="K35"/>
  <c r="K27"/>
  <c r="K19"/>
  <c r="K11"/>
  <c r="G13"/>
  <c r="G37"/>
  <c r="G57"/>
  <c r="K92"/>
  <c r="K86"/>
  <c r="K80"/>
  <c r="K74"/>
  <c r="K68"/>
  <c r="K62"/>
  <c r="K54"/>
  <c r="K57" s="1"/>
  <c r="K46"/>
  <c r="K36"/>
  <c r="K28"/>
  <c r="K20"/>
  <c r="K12"/>
  <c r="G15"/>
  <c r="G40"/>
  <c r="J45"/>
  <c r="G61"/>
  <c r="G97"/>
  <c r="K95"/>
  <c r="K83"/>
  <c r="K77"/>
  <c r="K65"/>
  <c r="K50"/>
  <c r="K25"/>
  <c r="G49"/>
  <c r="J98" l="1"/>
  <c r="K40"/>
  <c r="K24"/>
  <c r="K49"/>
  <c r="K53"/>
  <c r="K37"/>
  <c r="K21"/>
  <c r="K10"/>
  <c r="K29"/>
  <c r="K97"/>
  <c r="G98"/>
  <c r="K13"/>
  <c r="K98" l="1"/>
</calcChain>
</file>

<file path=xl/sharedStrings.xml><?xml version="1.0" encoding="utf-8"?>
<sst xmlns="http://schemas.openxmlformats.org/spreadsheetml/2006/main" count="269" uniqueCount="127">
  <si>
    <t>单位：元</t>
    <phoneticPr fontId="4" type="noConversion"/>
  </si>
  <si>
    <t>乡镇</t>
  </si>
  <si>
    <t>幼儿园名称</t>
  </si>
  <si>
    <t>园所类别</t>
  </si>
  <si>
    <t>学前教育阶段家庭经济困难幼儿</t>
  </si>
  <si>
    <t>补助标准（元/生·学年）</t>
    <phoneticPr fontId="4" type="noConversion"/>
  </si>
  <si>
    <t>补助金额</t>
    <phoneticPr fontId="4" type="noConversion"/>
  </si>
  <si>
    <t>人数</t>
    <phoneticPr fontId="4" type="noConversion"/>
  </si>
  <si>
    <t>直属</t>
  </si>
  <si>
    <t>陈仓区中心幼儿园</t>
  </si>
  <si>
    <t>省示范</t>
  </si>
  <si>
    <t>一类</t>
  </si>
  <si>
    <t>直属 汇总</t>
  </si>
  <si>
    <t>虢镇</t>
  </si>
  <si>
    <t>二类</t>
  </si>
  <si>
    <t>虢镇 汇总</t>
  </si>
  <si>
    <t>千渭</t>
  </si>
  <si>
    <t>千渭街道中心幼儿园</t>
  </si>
  <si>
    <t>千渭 汇总</t>
  </si>
  <si>
    <t>东关</t>
  </si>
  <si>
    <t>陈仓区东关街道中心幼儿园</t>
  </si>
  <si>
    <t>陈仓区东关街道西高泉幼儿园</t>
  </si>
  <si>
    <t>三类</t>
  </si>
  <si>
    <t>东关 汇总</t>
  </si>
  <si>
    <t>阳平</t>
  </si>
  <si>
    <t>未入类</t>
  </si>
  <si>
    <t>陈仓区阳平镇中心幼儿园</t>
  </si>
  <si>
    <t>陈仓区阳平镇晁阳幼儿园</t>
  </si>
  <si>
    <t>阳平 汇总</t>
  </si>
  <si>
    <t>周原</t>
  </si>
  <si>
    <t>周原镇中心幼儿园</t>
  </si>
  <si>
    <t>王家村小学幼儿园</t>
  </si>
  <si>
    <t>周原镇西区幼儿园</t>
  </si>
  <si>
    <t>东王明德小学学前班</t>
  </si>
  <si>
    <t>周原 汇总</t>
  </si>
  <si>
    <t>慕仪</t>
  </si>
  <si>
    <t>慕仪镇中心幼儿园</t>
  </si>
  <si>
    <t>慕仪镇第二幼儿园</t>
  </si>
  <si>
    <t>慕仪 汇总</t>
  </si>
  <si>
    <t>贾村</t>
  </si>
  <si>
    <t>贾村镇中心幼儿园</t>
  </si>
  <si>
    <t>贾村镇桥镇幼儿园</t>
  </si>
  <si>
    <t>贾村镇陵厚幼儿园</t>
  </si>
  <si>
    <t>马塚小学附设学前班</t>
  </si>
  <si>
    <t>贾村 汇总</t>
  </si>
  <si>
    <t>县功</t>
  </si>
  <si>
    <t>县功镇中心幼儿园</t>
  </si>
  <si>
    <t>县功 汇总</t>
  </si>
  <si>
    <t>新街</t>
  </si>
  <si>
    <t>陈仓区新街镇中心幼儿园</t>
  </si>
  <si>
    <t>新街 汇总</t>
  </si>
  <si>
    <t>赤沙</t>
  </si>
  <si>
    <t>赤沙 汇总</t>
  </si>
  <si>
    <t>香泉</t>
  </si>
  <si>
    <t>香泉镇中心幼儿园</t>
  </si>
  <si>
    <t>香泉镇三泉小学附设学前班</t>
  </si>
  <si>
    <t>香泉 汇总</t>
  </si>
  <si>
    <t>坪头</t>
  </si>
  <si>
    <t>坪头镇中心幼儿园</t>
  </si>
  <si>
    <t>坪头镇新民小学</t>
  </si>
  <si>
    <t>坪头镇码头明德小学</t>
  </si>
  <si>
    <t>坪头 汇总</t>
  </si>
  <si>
    <t>拓石</t>
  </si>
  <si>
    <t>拓石镇通洞幼儿园</t>
  </si>
  <si>
    <t>拓石镇中心幼儿园</t>
  </si>
  <si>
    <t>拓石镇胡店幼儿园</t>
  </si>
  <si>
    <t>拓石 汇总</t>
  </si>
  <si>
    <t>凤阁岭</t>
  </si>
  <si>
    <t>凤阁岭 汇总</t>
  </si>
  <si>
    <t>民办</t>
  </si>
  <si>
    <t>陈仓区园丁幼儿园</t>
  </si>
  <si>
    <t>陈仓区育苗幼儿园</t>
  </si>
  <si>
    <t>陈仓区罗兰蒙氏幼儿园</t>
  </si>
  <si>
    <t>小天使幼儿园</t>
  </si>
  <si>
    <t>小天鹅幼儿园</t>
  </si>
  <si>
    <t>渭阳幼儿园</t>
  </si>
  <si>
    <t>爱儿坊幼儿园</t>
  </si>
  <si>
    <t>千渭星城幼儿园</t>
  </si>
  <si>
    <t>国苗幼儿园</t>
  </si>
  <si>
    <t>朝阳幼儿园</t>
  </si>
  <si>
    <t>陈仓区阳光幼儿园</t>
  </si>
  <si>
    <t>陈仓区东关幼儿园</t>
  </si>
  <si>
    <t>陈仓区阳平镇枸村幼儿园</t>
  </si>
  <si>
    <t>陈仓区袁科幼儿园</t>
  </si>
  <si>
    <t>金贝贝幼儿园</t>
  </si>
  <si>
    <t>陈仓区新街新育幼儿园</t>
  </si>
  <si>
    <t>民办 汇总</t>
  </si>
  <si>
    <t>总计</t>
  </si>
  <si>
    <t>附件：</t>
    <phoneticPr fontId="4" type="noConversion"/>
  </si>
  <si>
    <t>序号</t>
  </si>
  <si>
    <t>学前一年免费教育</t>
    <phoneticPr fontId="4" type="noConversion"/>
  </si>
  <si>
    <t>减免保教费幼儿总数</t>
    <phoneticPr fontId="4" type="noConversion"/>
  </si>
  <si>
    <t>宝鸡市陈仓区示范幼儿园</t>
  </si>
  <si>
    <t>宝鸡市陈仓区茗苑幼儿园</t>
  </si>
  <si>
    <t>陈仓区虢镇街道西堡幼儿园</t>
  </si>
  <si>
    <t>陈仓区虢镇街道东堡幼儿园</t>
  </si>
  <si>
    <t>陈仓区东关小学幼儿园</t>
  </si>
  <si>
    <t>陈仓区太公庙小学幼儿园</t>
  </si>
  <si>
    <t>陈仓区大王小学幼儿园</t>
  </si>
  <si>
    <t>县功镇第二幼儿园</t>
  </si>
  <si>
    <t>陈仓区赤沙镇中心幼儿园</t>
  </si>
  <si>
    <t>陈仓区赤沙镇西冯幼儿园</t>
  </si>
  <si>
    <t>香泉镇孙家村小学附属学前班</t>
  </si>
  <si>
    <t>凤阁岭镇中心幼儿园</t>
  </si>
  <si>
    <t>凤阁岭镇毛家庄小学附设学前班</t>
  </si>
  <si>
    <t>凤阁岭镇建河小学附设学前班</t>
  </si>
  <si>
    <t>陈仓区爱德华佳苑幼儿园</t>
  </si>
  <si>
    <t>陈仓区百合华庄幼儿园</t>
  </si>
  <si>
    <t>陈仓区金太阳幼儿园</t>
  </si>
  <si>
    <t>陈仓区外国语幼儿园</t>
  </si>
  <si>
    <t>陈仓区育星幼儿园</t>
    <phoneticPr fontId="4" type="noConversion"/>
  </si>
  <si>
    <t>陈仓区紫竹礼仪幼儿园</t>
  </si>
  <si>
    <t>陈仓区兴华苑幼儿园</t>
  </si>
  <si>
    <t>盛馨礼仪幼儿园</t>
  </si>
  <si>
    <t>宝隆世家幼儿园</t>
    <phoneticPr fontId="4" type="noConversion"/>
  </si>
  <si>
    <t>陈仓区天使博爱幼儿园</t>
    <phoneticPr fontId="4" type="noConversion"/>
  </si>
  <si>
    <t>陈仓区博大幼儿园</t>
  </si>
  <si>
    <t>陈仓区金色童年幼儿园</t>
  </si>
  <si>
    <t>陈仓区周原镇西刘幼儿园</t>
  </si>
  <si>
    <t>县功镇海洋幼儿园</t>
  </si>
  <si>
    <t>小贝壳幼儿园</t>
  </si>
  <si>
    <t>陈仓区赤沙镇春晖幼儿园</t>
  </si>
  <si>
    <t>陈仓区赤沙镇新星幼儿园</t>
  </si>
  <si>
    <t>香泉爱心幼儿园</t>
  </si>
  <si>
    <t>陈仓区贾村镇益智幼儿园</t>
  </si>
  <si>
    <t>预拨总额</t>
    <phoneticPr fontId="1" type="noConversion"/>
  </si>
  <si>
    <t xml:space="preserve"> 2020年春季学期学前一年免费教育及家庭经济困难幼儿生活费补助资金预拨表（总表不发）</t>
    <phoneticPr fontId="4" type="noConversion"/>
  </si>
</sst>
</file>

<file path=xl/styles.xml><?xml version="1.0" encoding="utf-8"?>
<styleSheet xmlns="http://schemas.openxmlformats.org/spreadsheetml/2006/main">
  <numFmts count="1">
    <numFmt numFmtId="176" formatCode="#,##0_ "/>
  </numFmts>
  <fonts count="16">
    <font>
      <sz val="11"/>
      <color theme="1"/>
      <name val="宋体"/>
      <family val="2"/>
      <charset val="134"/>
      <scheme val="minor"/>
    </font>
    <font>
      <sz val="9"/>
      <name val="宋体"/>
      <family val="2"/>
      <charset val="134"/>
      <scheme val="minor"/>
    </font>
    <font>
      <sz val="11"/>
      <color theme="1"/>
      <name val="宋体"/>
      <family val="3"/>
      <charset val="134"/>
      <scheme val="minor"/>
    </font>
    <font>
      <sz val="12"/>
      <name val="宋体"/>
      <family val="3"/>
      <charset val="134"/>
    </font>
    <font>
      <sz val="9"/>
      <name val="宋体"/>
      <family val="3"/>
      <charset val="134"/>
      <scheme val="minor"/>
    </font>
    <font>
      <sz val="10"/>
      <color theme="1"/>
      <name val="宋体"/>
      <family val="3"/>
      <charset val="134"/>
      <scheme val="minor"/>
    </font>
    <font>
      <sz val="8"/>
      <color theme="1"/>
      <name val="宋体"/>
      <family val="3"/>
      <charset val="134"/>
      <scheme val="minor"/>
    </font>
    <font>
      <b/>
      <sz val="10"/>
      <color theme="1"/>
      <name val="宋体"/>
      <family val="3"/>
      <charset val="134"/>
      <scheme val="minor"/>
    </font>
    <font>
      <sz val="10"/>
      <name val="宋体"/>
      <family val="3"/>
      <charset val="134"/>
    </font>
    <font>
      <sz val="10"/>
      <color theme="1"/>
      <name val="宋体"/>
      <family val="3"/>
      <charset val="134"/>
    </font>
    <font>
      <sz val="10"/>
      <color indexed="8"/>
      <name val="宋体"/>
      <family val="3"/>
      <charset val="134"/>
    </font>
    <font>
      <sz val="10"/>
      <name val="宋体"/>
      <family val="3"/>
      <charset val="134"/>
      <scheme val="minor"/>
    </font>
    <font>
      <sz val="10"/>
      <name val="仿宋"/>
      <family val="3"/>
      <charset val="134"/>
    </font>
    <font>
      <b/>
      <sz val="10"/>
      <color theme="1"/>
      <name val="宋体"/>
      <family val="3"/>
      <charset val="134"/>
    </font>
    <font>
      <sz val="10"/>
      <name val="黑体"/>
      <family val="3"/>
      <charset val="134"/>
    </font>
    <font>
      <b/>
      <sz val="13"/>
      <color theme="1"/>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60">
    <xf numFmtId="0" fontId="0" fillId="0" borderId="0" xfId="0">
      <alignment vertical="center"/>
    </xf>
    <xf numFmtId="0" fontId="0" fillId="0" borderId="0" xfId="0">
      <alignment vertical="center"/>
    </xf>
    <xf numFmtId="0" fontId="6" fillId="0" borderId="8"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8" fillId="0" borderId="2" xfId="1" applyFont="1"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3" xfId="0" applyFont="1" applyBorder="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12" fillId="0" borderId="2"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11"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8" fillId="0" borderId="2" xfId="1" applyNumberFormat="1" applyFont="1" applyBorder="1" applyAlignment="1">
      <alignment horizontal="left" vertical="center" wrapText="1"/>
    </xf>
    <xf numFmtId="0" fontId="8" fillId="0" borderId="2" xfId="1" applyNumberFormat="1" applyFont="1" applyBorder="1" applyAlignment="1">
      <alignment horizontal="center" vertical="center" wrapText="1"/>
    </xf>
    <xf numFmtId="0" fontId="9" fillId="0" borderId="2" xfId="3" applyNumberFormat="1" applyFont="1" applyBorder="1" applyAlignment="1">
      <alignment horizontal="left" vertical="center" wrapText="1"/>
    </xf>
    <xf numFmtId="0" fontId="9" fillId="0" borderId="2" xfId="3" applyNumberFormat="1" applyFont="1" applyBorder="1" applyAlignment="1">
      <alignment horizontal="center" vertical="center" wrapText="1"/>
    </xf>
    <xf numFmtId="0" fontId="13" fillId="0" borderId="2" xfId="3" applyNumberFormat="1" applyFont="1" applyBorder="1" applyAlignment="1">
      <alignment horizontal="center" vertical="center" wrapText="1"/>
    </xf>
    <xf numFmtId="0" fontId="8" fillId="0" borderId="2" xfId="1" applyFont="1" applyBorder="1" applyAlignment="1">
      <alignment horizontal="left" vertical="center"/>
    </xf>
    <xf numFmtId="0" fontId="12" fillId="0" borderId="2" xfId="1" applyFont="1" applyBorder="1" applyAlignment="1">
      <alignment horizontal="center" vertical="center" wrapText="1"/>
    </xf>
    <xf numFmtId="0" fontId="11" fillId="0" borderId="2" xfId="4" applyFont="1" applyBorder="1" applyAlignment="1">
      <alignment horizontal="left" vertical="center"/>
    </xf>
    <xf numFmtId="0" fontId="11" fillId="0" borderId="2" xfId="4" applyFont="1" applyBorder="1" applyAlignment="1">
      <alignment horizontal="center" vertical="center"/>
    </xf>
    <xf numFmtId="0" fontId="11" fillId="0" borderId="2" xfId="6" applyFont="1" applyBorder="1" applyAlignment="1">
      <alignment horizontal="center" vertical="center"/>
    </xf>
    <xf numFmtId="0" fontId="14" fillId="0" borderId="2" xfId="0" applyFont="1" applyBorder="1" applyAlignment="1">
      <alignment horizontal="center" vertical="center"/>
    </xf>
    <xf numFmtId="0" fontId="8" fillId="0" borderId="2" xfId="0" applyFont="1" applyFill="1" applyBorder="1" applyAlignment="1">
      <alignment horizontal="center" vertical="center"/>
    </xf>
    <xf numFmtId="0" fontId="11" fillId="0" borderId="3" xfId="0" applyFont="1" applyBorder="1" applyAlignment="1">
      <alignment horizontal="center" vertical="center"/>
    </xf>
    <xf numFmtId="0" fontId="8" fillId="0" borderId="2" xfId="0" applyFont="1" applyBorder="1" applyAlignment="1">
      <alignment vertical="center"/>
    </xf>
    <xf numFmtId="0" fontId="8" fillId="0" borderId="2" xfId="3" applyNumberFormat="1" applyFont="1" applyBorder="1" applyAlignment="1">
      <alignment horizontal="center"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Border="1" applyAlignment="1">
      <alignment horizontal="left" vertical="center"/>
    </xf>
    <xf numFmtId="0" fontId="5" fillId="0" borderId="2" xfId="0" applyFont="1" applyBorder="1" applyAlignment="1">
      <alignment horizontal="left" vertical="center" wrapText="1"/>
    </xf>
    <xf numFmtId="0" fontId="11" fillId="0" borderId="2" xfId="7" applyFont="1" applyBorder="1" applyAlignment="1">
      <alignment horizontal="center" vertical="center"/>
    </xf>
    <xf numFmtId="0" fontId="5" fillId="0" borderId="0" xfId="0" applyFo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7" fillId="0" borderId="2" xfId="0"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0" xfId="0" applyFont="1" applyAlignment="1">
      <alignment horizontal="center" vertical="center"/>
    </xf>
  </cellXfs>
  <cellStyles count="8">
    <cellStyle name="常规" xfId="0" builtinId="0"/>
    <cellStyle name="常规 10 10" xfId="3"/>
    <cellStyle name="常规 10 2" xfId="4"/>
    <cellStyle name="常规 122" xfId="2"/>
    <cellStyle name="常规 2" xfId="1"/>
    <cellStyle name="常规 2 3 10 2" xfId="7"/>
    <cellStyle name="常规 48 2 2" xfId="5"/>
    <cellStyle name="常规 9 2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9"/>
  <sheetViews>
    <sheetView tabSelected="1" zoomScaleNormal="100" workbookViewId="0">
      <selection activeCell="S24" sqref="S23:S24"/>
    </sheetView>
  </sheetViews>
  <sheetFormatPr defaultColWidth="9" defaultRowHeight="13.5" outlineLevelRow="2"/>
  <cols>
    <col min="1" max="1" width="6" style="9" customWidth="1"/>
    <col min="2" max="2" width="4.25" style="9" customWidth="1"/>
    <col min="3" max="3" width="24.75" customWidth="1"/>
    <col min="4" max="4" width="7.25" customWidth="1"/>
    <col min="5" max="5" width="6.375" customWidth="1"/>
    <col min="6" max="6" width="6.875" customWidth="1"/>
    <col min="7" max="7" width="10.75" customWidth="1"/>
    <col min="8" max="8" width="5" customWidth="1"/>
    <col min="9" max="9" width="6.5" customWidth="1"/>
    <col min="10" max="10" width="9.5" customWidth="1"/>
    <col min="11" max="11" width="10.125" customWidth="1"/>
  </cols>
  <sheetData>
    <row r="1" spans="1:12" ht="27" customHeight="1">
      <c r="A1" s="9" t="s">
        <v>88</v>
      </c>
    </row>
    <row r="2" spans="1:12" ht="36.75" customHeight="1">
      <c r="A2" s="59" t="s">
        <v>126</v>
      </c>
      <c r="B2" s="59"/>
      <c r="C2" s="59"/>
      <c r="D2" s="59"/>
      <c r="E2" s="59"/>
      <c r="F2" s="59"/>
      <c r="G2" s="59"/>
      <c r="H2" s="59"/>
      <c r="I2" s="59"/>
      <c r="J2" s="59"/>
      <c r="K2" s="59"/>
    </row>
    <row r="3" spans="1:12" ht="36.75" customHeight="1">
      <c r="A3" s="10"/>
      <c r="B3" s="11"/>
      <c r="C3" s="11"/>
      <c r="D3" s="11"/>
      <c r="E3" s="11"/>
      <c r="F3" s="11"/>
      <c r="G3" s="11"/>
      <c r="H3" s="11"/>
      <c r="I3" s="11"/>
      <c r="J3" s="11"/>
      <c r="K3" s="44" t="s">
        <v>0</v>
      </c>
    </row>
    <row r="4" spans="1:12" ht="39.75" customHeight="1">
      <c r="A4" s="51" t="s">
        <v>1</v>
      </c>
      <c r="B4" s="51" t="s">
        <v>89</v>
      </c>
      <c r="C4" s="51" t="s">
        <v>2</v>
      </c>
      <c r="D4" s="51" t="s">
        <v>3</v>
      </c>
      <c r="E4" s="53" t="s">
        <v>90</v>
      </c>
      <c r="F4" s="54"/>
      <c r="G4" s="55"/>
      <c r="H4" s="56" t="s">
        <v>4</v>
      </c>
      <c r="I4" s="57"/>
      <c r="J4" s="58"/>
      <c r="K4" s="51" t="s">
        <v>125</v>
      </c>
    </row>
    <row r="5" spans="1:12" ht="39.75" customHeight="1">
      <c r="A5" s="52"/>
      <c r="B5" s="52"/>
      <c r="C5" s="52"/>
      <c r="D5" s="52"/>
      <c r="E5" s="2" t="s">
        <v>91</v>
      </c>
      <c r="F5" s="3" t="s">
        <v>5</v>
      </c>
      <c r="G5" s="4" t="s">
        <v>6</v>
      </c>
      <c r="H5" s="5" t="s">
        <v>7</v>
      </c>
      <c r="I5" s="3" t="s">
        <v>5</v>
      </c>
      <c r="J5" s="4" t="s">
        <v>6</v>
      </c>
      <c r="K5" s="52"/>
    </row>
    <row r="6" spans="1:12" ht="39.75" hidden="1" customHeight="1">
      <c r="A6" s="5" t="s">
        <v>1</v>
      </c>
      <c r="B6" s="12" t="s">
        <v>89</v>
      </c>
      <c r="C6" s="12" t="s">
        <v>2</v>
      </c>
      <c r="D6" s="12" t="s">
        <v>3</v>
      </c>
      <c r="E6" s="2" t="s">
        <v>91</v>
      </c>
      <c r="F6" s="3" t="s">
        <v>5</v>
      </c>
      <c r="G6" s="4" t="s">
        <v>6</v>
      </c>
      <c r="H6" s="5" t="s">
        <v>7</v>
      </c>
      <c r="I6" s="3" t="s">
        <v>5</v>
      </c>
      <c r="J6" s="4" t="s">
        <v>6</v>
      </c>
      <c r="K6" s="12" t="s">
        <v>125</v>
      </c>
    </row>
    <row r="7" spans="1:12" ht="20.100000000000001" customHeight="1" outlineLevel="2">
      <c r="A7" s="5" t="s">
        <v>8</v>
      </c>
      <c r="B7" s="7">
        <v>1</v>
      </c>
      <c r="C7" s="13" t="s">
        <v>9</v>
      </c>
      <c r="D7" s="14" t="s">
        <v>10</v>
      </c>
      <c r="E7" s="15">
        <v>222</v>
      </c>
      <c r="F7" s="15">
        <v>1300</v>
      </c>
      <c r="G7" s="16">
        <f>E7*F7/2</f>
        <v>144300</v>
      </c>
      <c r="H7" s="17">
        <v>26</v>
      </c>
      <c r="I7" s="17">
        <v>750</v>
      </c>
      <c r="J7" s="16">
        <f>H7*I7/2</f>
        <v>9750</v>
      </c>
      <c r="K7" s="16">
        <f>G7+J7</f>
        <v>154050</v>
      </c>
    </row>
    <row r="8" spans="1:12" ht="20.100000000000001" customHeight="1" outlineLevel="2">
      <c r="A8" s="5" t="s">
        <v>8</v>
      </c>
      <c r="B8" s="7">
        <v>2</v>
      </c>
      <c r="C8" s="13" t="s">
        <v>92</v>
      </c>
      <c r="D8" s="14" t="s">
        <v>10</v>
      </c>
      <c r="E8" s="15">
        <v>142</v>
      </c>
      <c r="F8" s="15">
        <v>1300</v>
      </c>
      <c r="G8" s="16">
        <f t="shared" ref="G8:G86" si="0">E8*F8/2</f>
        <v>92300</v>
      </c>
      <c r="H8" s="17">
        <v>10</v>
      </c>
      <c r="I8" s="17">
        <v>750</v>
      </c>
      <c r="J8" s="16">
        <f t="shared" ref="J8:J86" si="1">H8*I8/2</f>
        <v>3750</v>
      </c>
      <c r="K8" s="16">
        <f t="shared" ref="K8:K86" si="2">G8+J8</f>
        <v>96050</v>
      </c>
    </row>
    <row r="9" spans="1:12" ht="20.100000000000001" customHeight="1" outlineLevel="2">
      <c r="A9" s="5" t="s">
        <v>8</v>
      </c>
      <c r="B9" s="7">
        <v>3</v>
      </c>
      <c r="C9" s="13" t="s">
        <v>93</v>
      </c>
      <c r="D9" s="14" t="s">
        <v>11</v>
      </c>
      <c r="E9" s="15">
        <v>117</v>
      </c>
      <c r="F9" s="15">
        <v>900</v>
      </c>
      <c r="G9" s="16">
        <f t="shared" si="0"/>
        <v>52650</v>
      </c>
      <c r="H9" s="17">
        <v>32</v>
      </c>
      <c r="I9" s="17">
        <v>750</v>
      </c>
      <c r="J9" s="16">
        <f t="shared" si="1"/>
        <v>12000</v>
      </c>
      <c r="K9" s="16">
        <f t="shared" si="2"/>
        <v>64650</v>
      </c>
      <c r="L9" s="8"/>
    </row>
    <row r="10" spans="1:12" s="1" customFormat="1" ht="20.100000000000001" customHeight="1" outlineLevel="1">
      <c r="A10" s="48" t="s">
        <v>12</v>
      </c>
      <c r="B10" s="49"/>
      <c r="C10" s="50"/>
      <c r="D10" s="14"/>
      <c r="E10" s="15">
        <f>SUBTOTAL(9,E7:E9)</f>
        <v>481</v>
      </c>
      <c r="F10" s="15"/>
      <c r="G10" s="16">
        <f>SUBTOTAL(9,G7:G9)</f>
        <v>289250</v>
      </c>
      <c r="H10" s="17">
        <f>SUBTOTAL(9,H7:H9)</f>
        <v>68</v>
      </c>
      <c r="I10" s="17"/>
      <c r="J10" s="16">
        <f>SUBTOTAL(9,J7:J9)</f>
        <v>25500</v>
      </c>
      <c r="K10" s="16">
        <f>SUBTOTAL(9,K7:K9)</f>
        <v>314750</v>
      </c>
      <c r="L10" s="8"/>
    </row>
    <row r="11" spans="1:12" ht="20.100000000000001" customHeight="1" outlineLevel="2">
      <c r="A11" s="5" t="s">
        <v>13</v>
      </c>
      <c r="B11" s="7">
        <v>4</v>
      </c>
      <c r="C11" s="13" t="s">
        <v>94</v>
      </c>
      <c r="D11" s="14" t="s">
        <v>11</v>
      </c>
      <c r="E11" s="15">
        <v>50</v>
      </c>
      <c r="F11" s="15">
        <v>900</v>
      </c>
      <c r="G11" s="16">
        <f t="shared" si="0"/>
        <v>22500</v>
      </c>
      <c r="H11" s="17">
        <v>11</v>
      </c>
      <c r="I11" s="17">
        <v>750</v>
      </c>
      <c r="J11" s="16">
        <f t="shared" si="1"/>
        <v>4125</v>
      </c>
      <c r="K11" s="16">
        <f t="shared" si="2"/>
        <v>26625</v>
      </c>
      <c r="L11" s="8"/>
    </row>
    <row r="12" spans="1:12" ht="20.100000000000001" customHeight="1" outlineLevel="2">
      <c r="A12" s="5" t="s">
        <v>13</v>
      </c>
      <c r="B12" s="7">
        <v>5</v>
      </c>
      <c r="C12" s="13" t="s">
        <v>95</v>
      </c>
      <c r="D12" s="14" t="s">
        <v>14</v>
      </c>
      <c r="E12" s="15">
        <v>50</v>
      </c>
      <c r="F12" s="15">
        <v>700</v>
      </c>
      <c r="G12" s="16">
        <f t="shared" si="0"/>
        <v>17500</v>
      </c>
      <c r="H12" s="18">
        <v>23</v>
      </c>
      <c r="I12" s="17">
        <v>750</v>
      </c>
      <c r="J12" s="16">
        <f t="shared" si="1"/>
        <v>8625</v>
      </c>
      <c r="K12" s="16">
        <f t="shared" si="2"/>
        <v>26125</v>
      </c>
      <c r="L12" s="8"/>
    </row>
    <row r="13" spans="1:12" s="1" customFormat="1" ht="20.100000000000001" customHeight="1" outlineLevel="1">
      <c r="A13" s="48" t="s">
        <v>15</v>
      </c>
      <c r="B13" s="49"/>
      <c r="C13" s="50"/>
      <c r="D13" s="14"/>
      <c r="E13" s="15">
        <f>SUBTOTAL(9,E11:E12)</f>
        <v>100</v>
      </c>
      <c r="F13" s="15"/>
      <c r="G13" s="16">
        <f>SUBTOTAL(9,G11:G12)</f>
        <v>40000</v>
      </c>
      <c r="H13" s="18">
        <f>SUBTOTAL(9,H11:H12)</f>
        <v>34</v>
      </c>
      <c r="I13" s="17"/>
      <c r="J13" s="16">
        <f>SUBTOTAL(9,J11:J12)</f>
        <v>12750</v>
      </c>
      <c r="K13" s="16">
        <f>SUBTOTAL(9,K11:K12)</f>
        <v>52750</v>
      </c>
      <c r="L13" s="8"/>
    </row>
    <row r="14" spans="1:12" ht="20.100000000000001" customHeight="1" outlineLevel="2">
      <c r="A14" s="5" t="s">
        <v>16</v>
      </c>
      <c r="B14" s="7">
        <v>6</v>
      </c>
      <c r="C14" s="13" t="s">
        <v>17</v>
      </c>
      <c r="D14" s="14" t="s">
        <v>14</v>
      </c>
      <c r="E14" s="19">
        <v>34</v>
      </c>
      <c r="F14" s="15">
        <v>700</v>
      </c>
      <c r="G14" s="16">
        <f t="shared" si="0"/>
        <v>11900</v>
      </c>
      <c r="H14" s="18">
        <v>19</v>
      </c>
      <c r="I14" s="17">
        <v>750</v>
      </c>
      <c r="J14" s="16">
        <f t="shared" si="1"/>
        <v>7125</v>
      </c>
      <c r="K14" s="16">
        <f t="shared" si="2"/>
        <v>19025</v>
      </c>
      <c r="L14" s="8"/>
    </row>
    <row r="15" spans="1:12" s="1" customFormat="1" ht="20.100000000000001" customHeight="1" outlineLevel="1">
      <c r="A15" s="48" t="s">
        <v>18</v>
      </c>
      <c r="B15" s="49"/>
      <c r="C15" s="50"/>
      <c r="D15" s="14"/>
      <c r="E15" s="19">
        <f>SUBTOTAL(9,E14:E14)</f>
        <v>34</v>
      </c>
      <c r="F15" s="15"/>
      <c r="G15" s="16">
        <f>SUBTOTAL(9,G14:G14)</f>
        <v>11900</v>
      </c>
      <c r="H15" s="18">
        <f>SUBTOTAL(9,H14:H14)</f>
        <v>19</v>
      </c>
      <c r="I15" s="17"/>
      <c r="J15" s="16">
        <f>SUBTOTAL(9,J14:J14)</f>
        <v>7125</v>
      </c>
      <c r="K15" s="16">
        <f>SUBTOTAL(9,K14:K14)</f>
        <v>19025</v>
      </c>
      <c r="L15" s="8"/>
    </row>
    <row r="16" spans="1:12" ht="20.100000000000001" customHeight="1" outlineLevel="2">
      <c r="A16" s="5" t="s">
        <v>19</v>
      </c>
      <c r="B16" s="7">
        <v>7</v>
      </c>
      <c r="C16" s="13" t="s">
        <v>20</v>
      </c>
      <c r="D16" s="20" t="s">
        <v>11</v>
      </c>
      <c r="E16" s="20">
        <v>20</v>
      </c>
      <c r="F16" s="15">
        <v>900</v>
      </c>
      <c r="G16" s="16">
        <f t="shared" si="0"/>
        <v>9000</v>
      </c>
      <c r="H16" s="21">
        <v>4</v>
      </c>
      <c r="I16" s="17">
        <v>750</v>
      </c>
      <c r="J16" s="16">
        <f t="shared" si="1"/>
        <v>1500</v>
      </c>
      <c r="K16" s="16">
        <f t="shared" si="2"/>
        <v>10500</v>
      </c>
      <c r="L16" s="8"/>
    </row>
    <row r="17" spans="1:12" ht="20.100000000000001" customHeight="1" outlineLevel="2">
      <c r="A17" s="5" t="s">
        <v>19</v>
      </c>
      <c r="B17" s="7">
        <v>8</v>
      </c>
      <c r="C17" s="22" t="s">
        <v>21</v>
      </c>
      <c r="D17" s="23" t="s">
        <v>11</v>
      </c>
      <c r="E17" s="20">
        <v>60</v>
      </c>
      <c r="F17" s="15">
        <v>900</v>
      </c>
      <c r="G17" s="16">
        <f t="shared" si="0"/>
        <v>27000</v>
      </c>
      <c r="H17" s="21">
        <v>19</v>
      </c>
      <c r="I17" s="17">
        <v>750</v>
      </c>
      <c r="J17" s="16">
        <f t="shared" si="1"/>
        <v>7125</v>
      </c>
      <c r="K17" s="16">
        <f t="shared" si="2"/>
        <v>34125</v>
      </c>
      <c r="L17" s="8"/>
    </row>
    <row r="18" spans="1:12" ht="20.100000000000001" customHeight="1" outlineLevel="2">
      <c r="A18" s="5" t="s">
        <v>19</v>
      </c>
      <c r="B18" s="7">
        <v>9</v>
      </c>
      <c r="C18" s="22" t="s">
        <v>96</v>
      </c>
      <c r="D18" s="23" t="s">
        <v>14</v>
      </c>
      <c r="E18" s="23">
        <v>17</v>
      </c>
      <c r="F18" s="15">
        <v>700</v>
      </c>
      <c r="G18" s="16">
        <f t="shared" si="0"/>
        <v>5950</v>
      </c>
      <c r="H18" s="23">
        <v>4</v>
      </c>
      <c r="I18" s="17">
        <v>750</v>
      </c>
      <c r="J18" s="16">
        <f t="shared" si="1"/>
        <v>1500</v>
      </c>
      <c r="K18" s="16">
        <f t="shared" si="2"/>
        <v>7450</v>
      </c>
      <c r="L18" s="8"/>
    </row>
    <row r="19" spans="1:12" ht="20.100000000000001" customHeight="1" outlineLevel="2">
      <c r="A19" s="5" t="s">
        <v>19</v>
      </c>
      <c r="B19" s="7">
        <v>10</v>
      </c>
      <c r="C19" s="24" t="s">
        <v>97</v>
      </c>
      <c r="D19" s="25" t="s">
        <v>22</v>
      </c>
      <c r="E19" s="25">
        <v>2</v>
      </c>
      <c r="F19" s="25">
        <v>500</v>
      </c>
      <c r="G19" s="16">
        <f t="shared" si="0"/>
        <v>500</v>
      </c>
      <c r="H19" s="26"/>
      <c r="I19" s="17">
        <v>750</v>
      </c>
      <c r="J19" s="16">
        <f t="shared" si="1"/>
        <v>0</v>
      </c>
      <c r="K19" s="16">
        <f t="shared" si="2"/>
        <v>500</v>
      </c>
      <c r="L19" s="8"/>
    </row>
    <row r="20" spans="1:12" ht="20.100000000000001" customHeight="1" outlineLevel="2">
      <c r="A20" s="5" t="s">
        <v>19</v>
      </c>
      <c r="B20" s="7">
        <v>11</v>
      </c>
      <c r="C20" s="24" t="s">
        <v>98</v>
      </c>
      <c r="D20" s="25" t="s">
        <v>22</v>
      </c>
      <c r="E20" s="25">
        <v>2</v>
      </c>
      <c r="F20" s="25">
        <v>500</v>
      </c>
      <c r="G20" s="16">
        <f t="shared" si="0"/>
        <v>500</v>
      </c>
      <c r="H20" s="26"/>
      <c r="I20" s="17">
        <v>750</v>
      </c>
      <c r="J20" s="16">
        <f t="shared" si="1"/>
        <v>0</v>
      </c>
      <c r="K20" s="16">
        <f t="shared" si="2"/>
        <v>500</v>
      </c>
      <c r="L20" s="8"/>
    </row>
    <row r="21" spans="1:12" s="1" customFormat="1" ht="20.100000000000001" customHeight="1" outlineLevel="1">
      <c r="A21" s="48" t="s">
        <v>23</v>
      </c>
      <c r="B21" s="49"/>
      <c r="C21" s="50"/>
      <c r="D21" s="25"/>
      <c r="E21" s="25">
        <f>SUBTOTAL(9,E16:E20)</f>
        <v>101</v>
      </c>
      <c r="F21" s="25"/>
      <c r="G21" s="16">
        <f>SUBTOTAL(9,G16:G20)</f>
        <v>42950</v>
      </c>
      <c r="H21" s="26">
        <f>SUBTOTAL(9,H16:H20)</f>
        <v>27</v>
      </c>
      <c r="I21" s="17"/>
      <c r="J21" s="16">
        <f>SUBTOTAL(9,J16:J20)</f>
        <v>10125</v>
      </c>
      <c r="K21" s="16">
        <f>SUBTOTAL(9,K16:K20)</f>
        <v>53075</v>
      </c>
      <c r="L21" s="8"/>
    </row>
    <row r="22" spans="1:12" ht="20.100000000000001" customHeight="1" outlineLevel="2">
      <c r="A22" s="5" t="s">
        <v>24</v>
      </c>
      <c r="B22" s="7">
        <v>12</v>
      </c>
      <c r="C22" s="13" t="s">
        <v>26</v>
      </c>
      <c r="D22" s="20" t="s">
        <v>14</v>
      </c>
      <c r="E22" s="20">
        <v>10</v>
      </c>
      <c r="F22" s="15">
        <v>700</v>
      </c>
      <c r="G22" s="16">
        <f t="shared" si="0"/>
        <v>3500</v>
      </c>
      <c r="H22" s="21">
        <v>2</v>
      </c>
      <c r="I22" s="17">
        <v>750</v>
      </c>
      <c r="J22" s="16">
        <f t="shared" si="1"/>
        <v>750</v>
      </c>
      <c r="K22" s="16">
        <f t="shared" si="2"/>
        <v>4250</v>
      </c>
      <c r="L22" s="8"/>
    </row>
    <row r="23" spans="1:12" ht="20.100000000000001" customHeight="1" outlineLevel="2">
      <c r="A23" s="5" t="s">
        <v>24</v>
      </c>
      <c r="B23" s="7">
        <v>13</v>
      </c>
      <c r="C23" s="22" t="s">
        <v>27</v>
      </c>
      <c r="D23" s="23" t="s">
        <v>11</v>
      </c>
      <c r="E23" s="20">
        <v>42</v>
      </c>
      <c r="F23" s="15">
        <v>900</v>
      </c>
      <c r="G23" s="16">
        <f t="shared" si="0"/>
        <v>18900</v>
      </c>
      <c r="H23" s="21">
        <v>7</v>
      </c>
      <c r="I23" s="17">
        <v>750</v>
      </c>
      <c r="J23" s="16">
        <f t="shared" si="1"/>
        <v>2625</v>
      </c>
      <c r="K23" s="16">
        <f t="shared" si="2"/>
        <v>21525</v>
      </c>
      <c r="L23" s="8"/>
    </row>
    <row r="24" spans="1:12" s="1" customFormat="1" ht="20.100000000000001" customHeight="1" outlineLevel="1">
      <c r="A24" s="48" t="s">
        <v>28</v>
      </c>
      <c r="B24" s="49"/>
      <c r="C24" s="50"/>
      <c r="D24" s="23"/>
      <c r="E24" s="20">
        <f>SUBTOTAL(9,E22:E23)</f>
        <v>52</v>
      </c>
      <c r="F24" s="15"/>
      <c r="G24" s="16">
        <f>SUBTOTAL(9,G22:G23)</f>
        <v>22400</v>
      </c>
      <c r="H24" s="21">
        <f>SUBTOTAL(9,H22:H23)</f>
        <v>9</v>
      </c>
      <c r="I24" s="17"/>
      <c r="J24" s="16">
        <f>SUBTOTAL(9,J22:J23)</f>
        <v>3375</v>
      </c>
      <c r="K24" s="16">
        <f>SUBTOTAL(9,K22:K23)</f>
        <v>25775</v>
      </c>
      <c r="L24" s="8"/>
    </row>
    <row r="25" spans="1:12" ht="20.100000000000001" customHeight="1" outlineLevel="2">
      <c r="A25" s="5" t="s">
        <v>29</v>
      </c>
      <c r="B25" s="7">
        <v>14</v>
      </c>
      <c r="C25" s="13" t="s">
        <v>30</v>
      </c>
      <c r="D25" s="17" t="s">
        <v>11</v>
      </c>
      <c r="E25" s="17">
        <v>26</v>
      </c>
      <c r="F25" s="15">
        <v>900</v>
      </c>
      <c r="G25" s="16">
        <f t="shared" si="0"/>
        <v>11700</v>
      </c>
      <c r="H25" s="17">
        <v>26</v>
      </c>
      <c r="I25" s="17">
        <v>750</v>
      </c>
      <c r="J25" s="16">
        <f t="shared" si="1"/>
        <v>9750</v>
      </c>
      <c r="K25" s="16">
        <f t="shared" si="2"/>
        <v>21450</v>
      </c>
      <c r="L25" s="8"/>
    </row>
    <row r="26" spans="1:12" ht="20.100000000000001" customHeight="1" outlineLevel="2">
      <c r="A26" s="5" t="s">
        <v>29</v>
      </c>
      <c r="B26" s="7">
        <v>15</v>
      </c>
      <c r="C26" s="13" t="s">
        <v>32</v>
      </c>
      <c r="D26" s="14" t="s">
        <v>14</v>
      </c>
      <c r="E26" s="15">
        <v>18</v>
      </c>
      <c r="F26" s="15">
        <v>700</v>
      </c>
      <c r="G26" s="16">
        <f t="shared" si="0"/>
        <v>6300</v>
      </c>
      <c r="H26" s="17">
        <v>9</v>
      </c>
      <c r="I26" s="17">
        <v>750</v>
      </c>
      <c r="J26" s="16">
        <f t="shared" si="1"/>
        <v>3375</v>
      </c>
      <c r="K26" s="16">
        <f t="shared" si="2"/>
        <v>9675</v>
      </c>
      <c r="L26" s="8"/>
    </row>
    <row r="27" spans="1:12" ht="20.100000000000001" customHeight="1" outlineLevel="2">
      <c r="A27" s="5" t="s">
        <v>29</v>
      </c>
      <c r="B27" s="7">
        <v>16</v>
      </c>
      <c r="C27" s="27" t="s">
        <v>31</v>
      </c>
      <c r="D27" s="7" t="s">
        <v>25</v>
      </c>
      <c r="E27" s="28">
        <v>14</v>
      </c>
      <c r="F27" s="28">
        <v>350</v>
      </c>
      <c r="G27" s="16">
        <f t="shared" si="0"/>
        <v>2450</v>
      </c>
      <c r="H27" s="7">
        <v>5</v>
      </c>
      <c r="I27" s="17">
        <v>750</v>
      </c>
      <c r="J27" s="16">
        <f t="shared" si="1"/>
        <v>1875</v>
      </c>
      <c r="K27" s="16">
        <f t="shared" si="2"/>
        <v>4325</v>
      </c>
      <c r="L27" s="8"/>
    </row>
    <row r="28" spans="1:12" ht="20.100000000000001" customHeight="1" outlineLevel="2">
      <c r="A28" s="5" t="s">
        <v>29</v>
      </c>
      <c r="B28" s="7">
        <v>17</v>
      </c>
      <c r="C28" s="6" t="s">
        <v>33</v>
      </c>
      <c r="D28" s="17" t="s">
        <v>25</v>
      </c>
      <c r="E28" s="17">
        <v>13</v>
      </c>
      <c r="F28" s="28">
        <v>350</v>
      </c>
      <c r="G28" s="16">
        <f t="shared" si="0"/>
        <v>2275</v>
      </c>
      <c r="H28" s="17">
        <v>1</v>
      </c>
      <c r="I28" s="17">
        <v>750</v>
      </c>
      <c r="J28" s="16">
        <f t="shared" si="1"/>
        <v>375</v>
      </c>
      <c r="K28" s="16">
        <f t="shared" si="2"/>
        <v>2650</v>
      </c>
      <c r="L28" s="8"/>
    </row>
    <row r="29" spans="1:12" s="1" customFormat="1" ht="20.100000000000001" customHeight="1" outlineLevel="1">
      <c r="A29" s="48" t="s">
        <v>34</v>
      </c>
      <c r="B29" s="49"/>
      <c r="C29" s="50"/>
      <c r="D29" s="17"/>
      <c r="E29" s="17">
        <f>SUBTOTAL(9,E25:E28)</f>
        <v>71</v>
      </c>
      <c r="F29" s="28"/>
      <c r="G29" s="16">
        <f>SUBTOTAL(9,G25:G28)</f>
        <v>22725</v>
      </c>
      <c r="H29" s="17">
        <f>SUBTOTAL(9,H25:H28)</f>
        <v>41</v>
      </c>
      <c r="I29" s="17"/>
      <c r="J29" s="16">
        <f>SUBTOTAL(9,J25:J28)</f>
        <v>15375</v>
      </c>
      <c r="K29" s="16">
        <f>SUBTOTAL(9,K25:K28)</f>
        <v>38100</v>
      </c>
      <c r="L29" s="8"/>
    </row>
    <row r="30" spans="1:12" ht="20.100000000000001" customHeight="1" outlineLevel="2">
      <c r="A30" s="5" t="s">
        <v>35</v>
      </c>
      <c r="B30" s="7">
        <v>18</v>
      </c>
      <c r="C30" s="13" t="s">
        <v>36</v>
      </c>
      <c r="D30" s="30" t="s">
        <v>14</v>
      </c>
      <c r="E30" s="15">
        <v>6</v>
      </c>
      <c r="F30" s="15">
        <v>700</v>
      </c>
      <c r="G30" s="16">
        <f t="shared" si="0"/>
        <v>2100</v>
      </c>
      <c r="H30" s="17">
        <v>3</v>
      </c>
      <c r="I30" s="17">
        <v>750</v>
      </c>
      <c r="J30" s="16">
        <f t="shared" si="1"/>
        <v>1125</v>
      </c>
      <c r="K30" s="16">
        <f t="shared" si="2"/>
        <v>3225</v>
      </c>
      <c r="L30" s="8"/>
    </row>
    <row r="31" spans="1:12" ht="20.100000000000001" customHeight="1" outlineLevel="2">
      <c r="A31" s="5" t="s">
        <v>35</v>
      </c>
      <c r="B31" s="7">
        <v>19</v>
      </c>
      <c r="C31" s="29" t="s">
        <v>37</v>
      </c>
      <c r="D31" s="31" t="s">
        <v>14</v>
      </c>
      <c r="E31" s="15">
        <v>16</v>
      </c>
      <c r="F31" s="15">
        <v>700</v>
      </c>
      <c r="G31" s="16">
        <f t="shared" si="0"/>
        <v>5600</v>
      </c>
      <c r="H31" s="17">
        <v>8</v>
      </c>
      <c r="I31" s="17">
        <v>750</v>
      </c>
      <c r="J31" s="16">
        <f t="shared" si="1"/>
        <v>3000</v>
      </c>
      <c r="K31" s="16">
        <f t="shared" si="2"/>
        <v>8600</v>
      </c>
      <c r="L31" s="8"/>
    </row>
    <row r="32" spans="1:12" s="1" customFormat="1" ht="20.100000000000001" customHeight="1" outlineLevel="1">
      <c r="A32" s="48" t="s">
        <v>38</v>
      </c>
      <c r="B32" s="49"/>
      <c r="C32" s="50"/>
      <c r="D32" s="31"/>
      <c r="E32" s="15">
        <f>SUBTOTAL(9,E30:E31)</f>
        <v>22</v>
      </c>
      <c r="F32" s="15"/>
      <c r="G32" s="16">
        <f>SUBTOTAL(9,G30:G31)</f>
        <v>7700</v>
      </c>
      <c r="H32" s="17">
        <f>SUBTOTAL(9,H30:H31)</f>
        <v>11</v>
      </c>
      <c r="I32" s="17"/>
      <c r="J32" s="16">
        <f>SUBTOTAL(9,J30:J31)</f>
        <v>4125</v>
      </c>
      <c r="K32" s="16">
        <f>SUBTOTAL(9,K30:K31)</f>
        <v>11825</v>
      </c>
      <c r="L32" s="8"/>
    </row>
    <row r="33" spans="1:12" ht="20.100000000000001" customHeight="1" outlineLevel="2">
      <c r="A33" s="5" t="s">
        <v>39</v>
      </c>
      <c r="B33" s="7">
        <v>20</v>
      </c>
      <c r="C33" s="13" t="s">
        <v>40</v>
      </c>
      <c r="D33" s="14" t="s">
        <v>11</v>
      </c>
      <c r="E33" s="15">
        <v>26</v>
      </c>
      <c r="F33" s="15">
        <v>900</v>
      </c>
      <c r="G33" s="16">
        <f t="shared" si="0"/>
        <v>11700</v>
      </c>
      <c r="H33" s="17">
        <v>5</v>
      </c>
      <c r="I33" s="17">
        <v>750</v>
      </c>
      <c r="J33" s="16">
        <f t="shared" si="1"/>
        <v>1875</v>
      </c>
      <c r="K33" s="16">
        <f t="shared" si="2"/>
        <v>13575</v>
      </c>
      <c r="L33" s="8"/>
    </row>
    <row r="34" spans="1:12" ht="20.100000000000001" customHeight="1" outlineLevel="2">
      <c r="A34" s="5" t="s">
        <v>39</v>
      </c>
      <c r="B34" s="7">
        <v>21</v>
      </c>
      <c r="C34" s="13" t="s">
        <v>41</v>
      </c>
      <c r="D34" s="14" t="s">
        <v>14</v>
      </c>
      <c r="E34" s="32">
        <v>14</v>
      </c>
      <c r="F34" s="15">
        <v>700</v>
      </c>
      <c r="G34" s="16">
        <f t="shared" si="0"/>
        <v>4900</v>
      </c>
      <c r="H34" s="32">
        <v>13</v>
      </c>
      <c r="I34" s="17">
        <v>750</v>
      </c>
      <c r="J34" s="16">
        <f t="shared" si="1"/>
        <v>4875</v>
      </c>
      <c r="K34" s="16">
        <f t="shared" si="2"/>
        <v>9775</v>
      </c>
      <c r="L34" s="8"/>
    </row>
    <row r="35" spans="1:12" ht="20.100000000000001" customHeight="1" outlineLevel="2">
      <c r="A35" s="5" t="s">
        <v>39</v>
      </c>
      <c r="B35" s="7">
        <v>22</v>
      </c>
      <c r="C35" s="13" t="s">
        <v>42</v>
      </c>
      <c r="D35" s="14" t="s">
        <v>14</v>
      </c>
      <c r="E35" s="15">
        <v>10</v>
      </c>
      <c r="F35" s="15">
        <v>700</v>
      </c>
      <c r="G35" s="16">
        <f t="shared" si="0"/>
        <v>3500</v>
      </c>
      <c r="H35" s="17">
        <v>8</v>
      </c>
      <c r="I35" s="17">
        <v>750</v>
      </c>
      <c r="J35" s="16">
        <f t="shared" si="1"/>
        <v>3000</v>
      </c>
      <c r="K35" s="16">
        <f t="shared" si="2"/>
        <v>6500</v>
      </c>
      <c r="L35" s="8"/>
    </row>
    <row r="36" spans="1:12" ht="20.100000000000001" customHeight="1" outlineLevel="2">
      <c r="A36" s="5" t="s">
        <v>39</v>
      </c>
      <c r="B36" s="7">
        <v>23</v>
      </c>
      <c r="C36" s="13" t="s">
        <v>43</v>
      </c>
      <c r="D36" s="17" t="s">
        <v>25</v>
      </c>
      <c r="E36" s="33">
        <v>2</v>
      </c>
      <c r="F36" s="28">
        <v>350</v>
      </c>
      <c r="G36" s="16">
        <f t="shared" si="0"/>
        <v>350</v>
      </c>
      <c r="H36" s="33">
        <v>1</v>
      </c>
      <c r="I36" s="17">
        <v>750</v>
      </c>
      <c r="J36" s="16">
        <f t="shared" si="1"/>
        <v>375</v>
      </c>
      <c r="K36" s="16">
        <f t="shared" si="2"/>
        <v>725</v>
      </c>
      <c r="L36" s="8"/>
    </row>
    <row r="37" spans="1:12" s="1" customFormat="1" ht="20.100000000000001" customHeight="1" outlineLevel="1">
      <c r="A37" s="48" t="s">
        <v>44</v>
      </c>
      <c r="B37" s="49"/>
      <c r="C37" s="50"/>
      <c r="D37" s="17"/>
      <c r="E37" s="33">
        <f>SUBTOTAL(9,E33:E36)</f>
        <v>52</v>
      </c>
      <c r="F37" s="28"/>
      <c r="G37" s="16">
        <f>SUBTOTAL(9,G33:G36)</f>
        <v>20450</v>
      </c>
      <c r="H37" s="33">
        <f>SUBTOTAL(9,H33:H36)</f>
        <v>27</v>
      </c>
      <c r="I37" s="17"/>
      <c r="J37" s="16">
        <f>SUBTOTAL(9,J33:J36)</f>
        <v>10125</v>
      </c>
      <c r="K37" s="16">
        <f>SUBTOTAL(9,K33:K36)</f>
        <v>30575</v>
      </c>
      <c r="L37" s="8"/>
    </row>
    <row r="38" spans="1:12" ht="20.100000000000001" customHeight="1" outlineLevel="2">
      <c r="A38" s="5" t="s">
        <v>45</v>
      </c>
      <c r="B38" s="7">
        <v>24</v>
      </c>
      <c r="C38" s="13" t="s">
        <v>46</v>
      </c>
      <c r="D38" s="14" t="s">
        <v>11</v>
      </c>
      <c r="E38" s="15">
        <v>26</v>
      </c>
      <c r="F38" s="15">
        <v>900</v>
      </c>
      <c r="G38" s="16">
        <f t="shared" si="0"/>
        <v>11700</v>
      </c>
      <c r="H38" s="17">
        <v>17</v>
      </c>
      <c r="I38" s="17">
        <v>750</v>
      </c>
      <c r="J38" s="16">
        <f t="shared" si="1"/>
        <v>6375</v>
      </c>
      <c r="K38" s="16">
        <f t="shared" si="2"/>
        <v>18075</v>
      </c>
      <c r="L38" s="8"/>
    </row>
    <row r="39" spans="1:12" ht="20.100000000000001" customHeight="1" outlineLevel="2">
      <c r="A39" s="34" t="s">
        <v>45</v>
      </c>
      <c r="B39" s="7">
        <v>25</v>
      </c>
      <c r="C39" s="13" t="s">
        <v>99</v>
      </c>
      <c r="D39" s="14" t="s">
        <v>14</v>
      </c>
      <c r="E39" s="15">
        <v>7</v>
      </c>
      <c r="F39" s="15">
        <v>700</v>
      </c>
      <c r="G39" s="16">
        <f t="shared" si="0"/>
        <v>2450</v>
      </c>
      <c r="H39" s="18">
        <v>12</v>
      </c>
      <c r="I39" s="18">
        <v>750</v>
      </c>
      <c r="J39" s="16">
        <f t="shared" si="1"/>
        <v>4500</v>
      </c>
      <c r="K39" s="16">
        <f t="shared" si="2"/>
        <v>6950</v>
      </c>
      <c r="L39" s="8"/>
    </row>
    <row r="40" spans="1:12" s="1" customFormat="1" ht="20.100000000000001" customHeight="1" outlineLevel="1">
      <c r="A40" s="48" t="s">
        <v>47</v>
      </c>
      <c r="B40" s="49"/>
      <c r="C40" s="50"/>
      <c r="D40" s="14"/>
      <c r="E40" s="15">
        <f>SUBTOTAL(9,E38:E39)</f>
        <v>33</v>
      </c>
      <c r="F40" s="15"/>
      <c r="G40" s="16">
        <f>SUBTOTAL(9,G38:G39)</f>
        <v>14150</v>
      </c>
      <c r="H40" s="18">
        <f>SUBTOTAL(9,H38:H39)</f>
        <v>29</v>
      </c>
      <c r="I40" s="18"/>
      <c r="J40" s="16">
        <f>SUBTOTAL(9,J38:J39)</f>
        <v>10875</v>
      </c>
      <c r="K40" s="16">
        <f>SUBTOTAL(9,K38:K39)</f>
        <v>25025</v>
      </c>
      <c r="L40" s="8"/>
    </row>
    <row r="41" spans="1:12" ht="20.100000000000001" customHeight="1" outlineLevel="2">
      <c r="A41" s="5" t="s">
        <v>48</v>
      </c>
      <c r="B41" s="7">
        <v>26</v>
      </c>
      <c r="C41" s="13" t="s">
        <v>49</v>
      </c>
      <c r="D41" s="14" t="s">
        <v>14</v>
      </c>
      <c r="E41" s="15">
        <v>27</v>
      </c>
      <c r="F41" s="15">
        <v>700</v>
      </c>
      <c r="G41" s="16">
        <f t="shared" si="0"/>
        <v>9450</v>
      </c>
      <c r="H41" s="18">
        <v>13</v>
      </c>
      <c r="I41" s="18">
        <v>750</v>
      </c>
      <c r="J41" s="16">
        <f t="shared" si="1"/>
        <v>4875</v>
      </c>
      <c r="K41" s="16">
        <f t="shared" si="2"/>
        <v>14325</v>
      </c>
      <c r="L41" s="8"/>
    </row>
    <row r="42" spans="1:12" s="1" customFormat="1" ht="20.100000000000001" customHeight="1" outlineLevel="1">
      <c r="A42" s="48" t="s">
        <v>50</v>
      </c>
      <c r="B42" s="49"/>
      <c r="C42" s="50"/>
      <c r="D42" s="14"/>
      <c r="E42" s="15">
        <f>SUBTOTAL(9,E41:E41)</f>
        <v>27</v>
      </c>
      <c r="F42" s="15"/>
      <c r="G42" s="16">
        <f>SUBTOTAL(9,G41:G41)</f>
        <v>9450</v>
      </c>
      <c r="H42" s="18">
        <f>SUBTOTAL(9,H41:H41)</f>
        <v>13</v>
      </c>
      <c r="I42" s="18"/>
      <c r="J42" s="16">
        <f>SUBTOTAL(9,J41:J41)</f>
        <v>4875</v>
      </c>
      <c r="K42" s="16">
        <f>SUBTOTAL(9,K41:K41)</f>
        <v>14325</v>
      </c>
      <c r="L42" s="8"/>
    </row>
    <row r="43" spans="1:12" ht="20.100000000000001" customHeight="1" outlineLevel="2">
      <c r="A43" s="5" t="s">
        <v>51</v>
      </c>
      <c r="B43" s="7">
        <v>27</v>
      </c>
      <c r="C43" s="13" t="s">
        <v>100</v>
      </c>
      <c r="D43" s="14" t="s">
        <v>14</v>
      </c>
      <c r="E43" s="15">
        <v>24</v>
      </c>
      <c r="F43" s="15">
        <v>700</v>
      </c>
      <c r="G43" s="16">
        <f t="shared" si="0"/>
        <v>8400</v>
      </c>
      <c r="H43" s="18">
        <v>21</v>
      </c>
      <c r="I43" s="18">
        <v>750</v>
      </c>
      <c r="J43" s="16">
        <f t="shared" si="1"/>
        <v>7875</v>
      </c>
      <c r="K43" s="16">
        <f t="shared" si="2"/>
        <v>16275</v>
      </c>
      <c r="L43" s="8"/>
    </row>
    <row r="44" spans="1:12" ht="20.100000000000001" customHeight="1" outlineLevel="2">
      <c r="A44" s="34" t="s">
        <v>51</v>
      </c>
      <c r="B44" s="7">
        <v>28</v>
      </c>
      <c r="C44" s="27" t="s">
        <v>101</v>
      </c>
      <c r="D44" s="14" t="s">
        <v>14</v>
      </c>
      <c r="E44" s="15">
        <v>17</v>
      </c>
      <c r="F44" s="15">
        <v>700</v>
      </c>
      <c r="G44" s="16">
        <f t="shared" si="0"/>
        <v>5950</v>
      </c>
      <c r="H44" s="18">
        <v>16</v>
      </c>
      <c r="I44" s="18">
        <v>750</v>
      </c>
      <c r="J44" s="16">
        <f t="shared" si="1"/>
        <v>6000</v>
      </c>
      <c r="K44" s="16">
        <f t="shared" si="2"/>
        <v>11950</v>
      </c>
      <c r="L44" s="8"/>
    </row>
    <row r="45" spans="1:12" s="1" customFormat="1" ht="20.100000000000001" customHeight="1" outlineLevel="1">
      <c r="A45" s="48" t="s">
        <v>52</v>
      </c>
      <c r="B45" s="49"/>
      <c r="C45" s="50"/>
      <c r="D45" s="14"/>
      <c r="E45" s="15">
        <f>SUBTOTAL(9,E43:E44)</f>
        <v>41</v>
      </c>
      <c r="F45" s="15"/>
      <c r="G45" s="16">
        <f>SUBTOTAL(9,G43:G44)</f>
        <v>14350</v>
      </c>
      <c r="H45" s="18">
        <f>SUBTOTAL(9,H43:H44)</f>
        <v>37</v>
      </c>
      <c r="I45" s="18"/>
      <c r="J45" s="16">
        <f>SUBTOTAL(9,J43:J44)</f>
        <v>13875</v>
      </c>
      <c r="K45" s="16">
        <f>SUBTOTAL(9,K43:K44)</f>
        <v>28225</v>
      </c>
      <c r="L45" s="8"/>
    </row>
    <row r="46" spans="1:12" ht="20.100000000000001" customHeight="1" outlineLevel="2">
      <c r="A46" s="5" t="s">
        <v>53</v>
      </c>
      <c r="B46" s="7">
        <v>29</v>
      </c>
      <c r="C46" s="13" t="s">
        <v>54</v>
      </c>
      <c r="D46" s="14" t="s">
        <v>11</v>
      </c>
      <c r="E46" s="15">
        <v>37</v>
      </c>
      <c r="F46" s="15">
        <v>900</v>
      </c>
      <c r="G46" s="16">
        <f t="shared" si="0"/>
        <v>16650</v>
      </c>
      <c r="H46" s="18">
        <v>34</v>
      </c>
      <c r="I46" s="18">
        <v>750</v>
      </c>
      <c r="J46" s="16">
        <f t="shared" si="1"/>
        <v>12750</v>
      </c>
      <c r="K46" s="16">
        <f t="shared" si="2"/>
        <v>29400</v>
      </c>
      <c r="L46" s="8"/>
    </row>
    <row r="47" spans="1:12" ht="20.100000000000001" customHeight="1" outlineLevel="2">
      <c r="A47" s="34" t="s">
        <v>53</v>
      </c>
      <c r="B47" s="7">
        <v>30</v>
      </c>
      <c r="C47" s="13" t="s">
        <v>102</v>
      </c>
      <c r="D47" s="33" t="s">
        <v>25</v>
      </c>
      <c r="E47" s="33">
        <v>12</v>
      </c>
      <c r="F47" s="28">
        <v>350</v>
      </c>
      <c r="G47" s="16">
        <f t="shared" si="0"/>
        <v>2100</v>
      </c>
      <c r="H47" s="33">
        <v>5</v>
      </c>
      <c r="I47" s="18">
        <v>750</v>
      </c>
      <c r="J47" s="16">
        <f t="shared" si="1"/>
        <v>1875</v>
      </c>
      <c r="K47" s="16">
        <f t="shared" si="2"/>
        <v>3975</v>
      </c>
      <c r="L47" s="8"/>
    </row>
    <row r="48" spans="1:12" ht="20.100000000000001" customHeight="1" outlineLevel="2">
      <c r="A48" s="34" t="s">
        <v>53</v>
      </c>
      <c r="B48" s="7">
        <v>31</v>
      </c>
      <c r="C48" s="13" t="s">
        <v>55</v>
      </c>
      <c r="D48" s="14" t="s">
        <v>25</v>
      </c>
      <c r="E48" s="18">
        <v>13</v>
      </c>
      <c r="F48" s="28">
        <v>350</v>
      </c>
      <c r="G48" s="16">
        <f t="shared" si="0"/>
        <v>2275</v>
      </c>
      <c r="H48" s="18">
        <v>6</v>
      </c>
      <c r="I48" s="18">
        <v>750</v>
      </c>
      <c r="J48" s="16">
        <f t="shared" si="1"/>
        <v>2250</v>
      </c>
      <c r="K48" s="16">
        <f t="shared" si="2"/>
        <v>4525</v>
      </c>
      <c r="L48" s="8"/>
    </row>
    <row r="49" spans="1:12" s="1" customFormat="1" ht="20.100000000000001" customHeight="1" outlineLevel="1">
      <c r="A49" s="48" t="s">
        <v>56</v>
      </c>
      <c r="B49" s="49"/>
      <c r="C49" s="50"/>
      <c r="D49" s="14"/>
      <c r="E49" s="18">
        <f>SUBTOTAL(9,E46:E48)</f>
        <v>62</v>
      </c>
      <c r="F49" s="28"/>
      <c r="G49" s="16">
        <f>SUBTOTAL(9,G46:G48)</f>
        <v>21025</v>
      </c>
      <c r="H49" s="18">
        <f>SUBTOTAL(9,H46:H48)</f>
        <v>45</v>
      </c>
      <c r="I49" s="18"/>
      <c r="J49" s="16">
        <f>SUBTOTAL(9,J46:J48)</f>
        <v>16875</v>
      </c>
      <c r="K49" s="16">
        <f>SUBTOTAL(9,K46:K48)</f>
        <v>37900</v>
      </c>
      <c r="L49" s="8"/>
    </row>
    <row r="50" spans="1:12" ht="20.100000000000001" customHeight="1" outlineLevel="2">
      <c r="A50" s="5" t="s">
        <v>57</v>
      </c>
      <c r="B50" s="7">
        <v>32</v>
      </c>
      <c r="C50" s="13" t="s">
        <v>58</v>
      </c>
      <c r="D50" s="14" t="s">
        <v>11</v>
      </c>
      <c r="E50" s="15">
        <v>29</v>
      </c>
      <c r="F50" s="15">
        <v>900</v>
      </c>
      <c r="G50" s="16">
        <f t="shared" si="0"/>
        <v>13050</v>
      </c>
      <c r="H50" s="18">
        <v>17</v>
      </c>
      <c r="I50" s="18">
        <v>750</v>
      </c>
      <c r="J50" s="16">
        <f t="shared" si="1"/>
        <v>6375</v>
      </c>
      <c r="K50" s="16">
        <f t="shared" si="2"/>
        <v>19425</v>
      </c>
      <c r="L50" s="8"/>
    </row>
    <row r="51" spans="1:12" ht="20.100000000000001" customHeight="1" outlineLevel="2">
      <c r="A51" s="34" t="s">
        <v>57</v>
      </c>
      <c r="B51" s="7">
        <v>33</v>
      </c>
      <c r="C51" s="13" t="s">
        <v>59</v>
      </c>
      <c r="D51" s="14" t="s">
        <v>25</v>
      </c>
      <c r="E51" s="15">
        <v>4</v>
      </c>
      <c r="F51" s="28">
        <v>350</v>
      </c>
      <c r="G51" s="16">
        <f t="shared" si="0"/>
        <v>700</v>
      </c>
      <c r="H51" s="18">
        <v>3</v>
      </c>
      <c r="I51" s="18">
        <v>750</v>
      </c>
      <c r="J51" s="16">
        <f t="shared" si="1"/>
        <v>1125</v>
      </c>
      <c r="K51" s="16">
        <f t="shared" si="2"/>
        <v>1825</v>
      </c>
      <c r="L51" s="8"/>
    </row>
    <row r="52" spans="1:12" ht="20.100000000000001" customHeight="1" outlineLevel="2">
      <c r="A52" s="34" t="s">
        <v>57</v>
      </c>
      <c r="B52" s="7">
        <v>34</v>
      </c>
      <c r="C52" s="13" t="s">
        <v>60</v>
      </c>
      <c r="D52" s="14" t="s">
        <v>25</v>
      </c>
      <c r="E52" s="15">
        <v>4</v>
      </c>
      <c r="F52" s="28">
        <v>350</v>
      </c>
      <c r="G52" s="16">
        <f t="shared" si="0"/>
        <v>700</v>
      </c>
      <c r="H52" s="18">
        <v>4</v>
      </c>
      <c r="I52" s="18">
        <v>750</v>
      </c>
      <c r="J52" s="16">
        <f t="shared" si="1"/>
        <v>1500</v>
      </c>
      <c r="K52" s="16">
        <f t="shared" si="2"/>
        <v>2200</v>
      </c>
      <c r="L52" s="8"/>
    </row>
    <row r="53" spans="1:12" s="1" customFormat="1" ht="20.100000000000001" customHeight="1" outlineLevel="1">
      <c r="A53" s="48" t="s">
        <v>61</v>
      </c>
      <c r="B53" s="49"/>
      <c r="C53" s="50"/>
      <c r="D53" s="14"/>
      <c r="E53" s="15">
        <f>SUBTOTAL(9,E50:E52)</f>
        <v>37</v>
      </c>
      <c r="F53" s="28"/>
      <c r="G53" s="16">
        <f>SUBTOTAL(9,G50:G52)</f>
        <v>14450</v>
      </c>
      <c r="H53" s="18">
        <f>SUBTOTAL(9,H50:H52)</f>
        <v>24</v>
      </c>
      <c r="I53" s="18"/>
      <c r="J53" s="16">
        <f>SUBTOTAL(9,J50:J52)</f>
        <v>9000</v>
      </c>
      <c r="K53" s="16">
        <f>SUBTOTAL(9,K50:K52)</f>
        <v>23450</v>
      </c>
      <c r="L53" s="8"/>
    </row>
    <row r="54" spans="1:12" ht="20.100000000000001" customHeight="1" outlineLevel="2">
      <c r="A54" s="5" t="s">
        <v>62</v>
      </c>
      <c r="B54" s="7">
        <v>35</v>
      </c>
      <c r="C54" s="13" t="s">
        <v>65</v>
      </c>
      <c r="D54" s="14" t="s">
        <v>14</v>
      </c>
      <c r="E54" s="15">
        <v>27</v>
      </c>
      <c r="F54" s="15">
        <v>700</v>
      </c>
      <c r="G54" s="16">
        <f t="shared" si="0"/>
        <v>9450</v>
      </c>
      <c r="H54" s="18">
        <v>24</v>
      </c>
      <c r="I54" s="18">
        <v>750</v>
      </c>
      <c r="J54" s="16">
        <f t="shared" si="1"/>
        <v>9000</v>
      </c>
      <c r="K54" s="16">
        <f t="shared" si="2"/>
        <v>18450</v>
      </c>
      <c r="L54" s="8"/>
    </row>
    <row r="55" spans="1:12" ht="20.100000000000001" customHeight="1" outlineLevel="2">
      <c r="A55" s="34" t="s">
        <v>62</v>
      </c>
      <c r="B55" s="7">
        <v>36</v>
      </c>
      <c r="C55" s="13" t="s">
        <v>63</v>
      </c>
      <c r="D55" s="14" t="s">
        <v>14</v>
      </c>
      <c r="E55" s="15">
        <v>24</v>
      </c>
      <c r="F55" s="15">
        <v>700</v>
      </c>
      <c r="G55" s="16">
        <f t="shared" si="0"/>
        <v>8400</v>
      </c>
      <c r="H55" s="18">
        <v>16</v>
      </c>
      <c r="I55" s="18">
        <v>750</v>
      </c>
      <c r="J55" s="16">
        <f t="shared" si="1"/>
        <v>6000</v>
      </c>
      <c r="K55" s="16">
        <f t="shared" si="2"/>
        <v>14400</v>
      </c>
      <c r="L55" s="8"/>
    </row>
    <row r="56" spans="1:12" ht="20.100000000000001" customHeight="1" outlineLevel="2">
      <c r="A56" s="34" t="s">
        <v>62</v>
      </c>
      <c r="B56" s="7">
        <v>37</v>
      </c>
      <c r="C56" s="27" t="s">
        <v>64</v>
      </c>
      <c r="D56" s="7" t="s">
        <v>10</v>
      </c>
      <c r="E56" s="15">
        <v>36</v>
      </c>
      <c r="F56" s="15">
        <v>1300</v>
      </c>
      <c r="G56" s="16">
        <f t="shared" si="0"/>
        <v>23400</v>
      </c>
      <c r="H56" s="18">
        <v>31</v>
      </c>
      <c r="I56" s="18">
        <v>750</v>
      </c>
      <c r="J56" s="16">
        <f t="shared" si="1"/>
        <v>11625</v>
      </c>
      <c r="K56" s="16">
        <f t="shared" si="2"/>
        <v>35025</v>
      </c>
      <c r="L56" s="8"/>
    </row>
    <row r="57" spans="1:12" s="1" customFormat="1" ht="20.100000000000001" customHeight="1" outlineLevel="1">
      <c r="A57" s="48" t="s">
        <v>66</v>
      </c>
      <c r="B57" s="49"/>
      <c r="C57" s="50"/>
      <c r="D57" s="7"/>
      <c r="E57" s="15">
        <f>SUBTOTAL(9,E54:E56)</f>
        <v>87</v>
      </c>
      <c r="F57" s="15"/>
      <c r="G57" s="16">
        <f>SUBTOTAL(9,G54:G56)</f>
        <v>41250</v>
      </c>
      <c r="H57" s="18">
        <f>SUBTOTAL(9,H54:H56)</f>
        <v>71</v>
      </c>
      <c r="I57" s="18"/>
      <c r="J57" s="16">
        <f>SUBTOTAL(9,J54:J56)</f>
        <v>26625</v>
      </c>
      <c r="K57" s="16">
        <f>SUBTOTAL(9,K54:K56)</f>
        <v>67875</v>
      </c>
      <c r="L57" s="8"/>
    </row>
    <row r="58" spans="1:12" ht="20.100000000000001" customHeight="1" outlineLevel="2">
      <c r="A58" s="5" t="s">
        <v>67</v>
      </c>
      <c r="B58" s="7">
        <v>38</v>
      </c>
      <c r="C58" s="13" t="s">
        <v>103</v>
      </c>
      <c r="D58" s="14" t="s">
        <v>14</v>
      </c>
      <c r="E58" s="15">
        <v>46</v>
      </c>
      <c r="F58" s="15">
        <v>700</v>
      </c>
      <c r="G58" s="16">
        <f t="shared" si="0"/>
        <v>16100</v>
      </c>
      <c r="H58" s="18">
        <v>52</v>
      </c>
      <c r="I58" s="18">
        <v>750</v>
      </c>
      <c r="J58" s="16">
        <f t="shared" si="1"/>
        <v>19500</v>
      </c>
      <c r="K58" s="16">
        <f t="shared" si="2"/>
        <v>35600</v>
      </c>
      <c r="L58" s="8"/>
    </row>
    <row r="59" spans="1:12" ht="20.100000000000001" customHeight="1" outlineLevel="2">
      <c r="A59" s="34" t="s">
        <v>67</v>
      </c>
      <c r="B59" s="7">
        <v>39</v>
      </c>
      <c r="C59" s="35" t="s">
        <v>104</v>
      </c>
      <c r="D59" s="14" t="s">
        <v>25</v>
      </c>
      <c r="E59" s="15">
        <v>19</v>
      </c>
      <c r="F59" s="28">
        <v>350</v>
      </c>
      <c r="G59" s="16">
        <f t="shared" si="0"/>
        <v>3325</v>
      </c>
      <c r="H59" s="18">
        <v>8</v>
      </c>
      <c r="I59" s="18">
        <v>750</v>
      </c>
      <c r="J59" s="16">
        <f t="shared" si="1"/>
        <v>3000</v>
      </c>
      <c r="K59" s="16">
        <f t="shared" si="2"/>
        <v>6325</v>
      </c>
      <c r="L59" s="8"/>
    </row>
    <row r="60" spans="1:12" ht="20.100000000000001" customHeight="1" outlineLevel="2">
      <c r="A60" s="34" t="s">
        <v>67</v>
      </c>
      <c r="B60" s="7">
        <v>40</v>
      </c>
      <c r="C60" s="35" t="s">
        <v>105</v>
      </c>
      <c r="D60" s="14" t="s">
        <v>25</v>
      </c>
      <c r="E60" s="15">
        <v>12</v>
      </c>
      <c r="F60" s="28">
        <v>350</v>
      </c>
      <c r="G60" s="16">
        <f t="shared" si="0"/>
        <v>2100</v>
      </c>
      <c r="H60" s="18">
        <v>4</v>
      </c>
      <c r="I60" s="18">
        <v>750</v>
      </c>
      <c r="J60" s="16">
        <f t="shared" si="1"/>
        <v>1500</v>
      </c>
      <c r="K60" s="16">
        <f t="shared" si="2"/>
        <v>3600</v>
      </c>
      <c r="L60" s="8"/>
    </row>
    <row r="61" spans="1:12" s="1" customFormat="1" ht="20.100000000000001" customHeight="1" outlineLevel="1">
      <c r="A61" s="48" t="s">
        <v>68</v>
      </c>
      <c r="B61" s="49"/>
      <c r="C61" s="50"/>
      <c r="D61" s="14"/>
      <c r="E61" s="15">
        <f>SUBTOTAL(9,E58:E60)</f>
        <v>77</v>
      </c>
      <c r="F61" s="28"/>
      <c r="G61" s="16">
        <f>SUBTOTAL(9,G58:G60)</f>
        <v>21525</v>
      </c>
      <c r="H61" s="18">
        <f>SUBTOTAL(9,H58:H60)</f>
        <v>64</v>
      </c>
      <c r="I61" s="18"/>
      <c r="J61" s="16">
        <f>SUBTOTAL(9,J58:J60)</f>
        <v>24000</v>
      </c>
      <c r="K61" s="16">
        <f>SUBTOTAL(9,K58:K60)</f>
        <v>45525</v>
      </c>
      <c r="L61" s="8"/>
    </row>
    <row r="62" spans="1:12" ht="20.100000000000001" customHeight="1" outlineLevel="2">
      <c r="A62" s="5" t="s">
        <v>69</v>
      </c>
      <c r="B62" s="7">
        <v>41</v>
      </c>
      <c r="C62" s="13" t="s">
        <v>106</v>
      </c>
      <c r="D62" s="14" t="s">
        <v>11</v>
      </c>
      <c r="E62" s="15">
        <v>75</v>
      </c>
      <c r="F62" s="15">
        <v>900</v>
      </c>
      <c r="G62" s="16">
        <f t="shared" si="0"/>
        <v>33750</v>
      </c>
      <c r="H62" s="18">
        <v>3</v>
      </c>
      <c r="I62" s="18">
        <v>750</v>
      </c>
      <c r="J62" s="16">
        <f t="shared" si="1"/>
        <v>1125</v>
      </c>
      <c r="K62" s="16">
        <f t="shared" si="2"/>
        <v>34875</v>
      </c>
      <c r="L62" s="8"/>
    </row>
    <row r="63" spans="1:12" ht="20.100000000000001" customHeight="1" outlineLevel="2">
      <c r="A63" s="34" t="s">
        <v>69</v>
      </c>
      <c r="B63" s="7">
        <v>42</v>
      </c>
      <c r="C63" s="13" t="s">
        <v>107</v>
      </c>
      <c r="D63" s="14" t="s">
        <v>25</v>
      </c>
      <c r="E63" s="15">
        <v>23</v>
      </c>
      <c r="F63" s="28">
        <v>350</v>
      </c>
      <c r="G63" s="16">
        <f t="shared" si="0"/>
        <v>4025</v>
      </c>
      <c r="H63" s="18">
        <v>2</v>
      </c>
      <c r="I63" s="18">
        <v>750</v>
      </c>
      <c r="J63" s="16">
        <f t="shared" si="1"/>
        <v>750</v>
      </c>
      <c r="K63" s="16">
        <f t="shared" si="2"/>
        <v>4775</v>
      </c>
      <c r="L63" s="8"/>
    </row>
    <row r="64" spans="1:12" ht="20.100000000000001" customHeight="1" outlineLevel="2">
      <c r="A64" s="34" t="s">
        <v>69</v>
      </c>
      <c r="B64" s="7">
        <v>43</v>
      </c>
      <c r="C64" s="13" t="s">
        <v>108</v>
      </c>
      <c r="D64" s="14" t="s">
        <v>11</v>
      </c>
      <c r="E64" s="15">
        <v>64</v>
      </c>
      <c r="F64" s="15">
        <v>900</v>
      </c>
      <c r="G64" s="16">
        <f t="shared" si="0"/>
        <v>28800</v>
      </c>
      <c r="H64" s="18">
        <v>12</v>
      </c>
      <c r="I64" s="18">
        <v>750</v>
      </c>
      <c r="J64" s="16">
        <f t="shared" si="1"/>
        <v>4500</v>
      </c>
      <c r="K64" s="16">
        <f t="shared" si="2"/>
        <v>33300</v>
      </c>
      <c r="L64" s="8"/>
    </row>
    <row r="65" spans="1:12" ht="20.100000000000001" customHeight="1" outlineLevel="2">
      <c r="A65" s="34" t="s">
        <v>69</v>
      </c>
      <c r="B65" s="7">
        <v>44</v>
      </c>
      <c r="C65" s="13" t="s">
        <v>109</v>
      </c>
      <c r="D65" s="14" t="s">
        <v>14</v>
      </c>
      <c r="E65" s="15">
        <v>130</v>
      </c>
      <c r="F65" s="15">
        <v>700</v>
      </c>
      <c r="G65" s="16">
        <f t="shared" si="0"/>
        <v>45500</v>
      </c>
      <c r="H65" s="18">
        <v>23</v>
      </c>
      <c r="I65" s="18">
        <v>750</v>
      </c>
      <c r="J65" s="16">
        <f t="shared" si="1"/>
        <v>8625</v>
      </c>
      <c r="K65" s="16">
        <f t="shared" si="2"/>
        <v>54125</v>
      </c>
      <c r="L65" s="8"/>
    </row>
    <row r="66" spans="1:12" ht="20.100000000000001" customHeight="1" outlineLevel="2">
      <c r="A66" s="34" t="s">
        <v>69</v>
      </c>
      <c r="B66" s="7">
        <v>45</v>
      </c>
      <c r="C66" s="13" t="s">
        <v>71</v>
      </c>
      <c r="D66" s="14" t="s">
        <v>11</v>
      </c>
      <c r="E66" s="15">
        <v>81</v>
      </c>
      <c r="F66" s="15">
        <v>900</v>
      </c>
      <c r="G66" s="16">
        <f t="shared" si="0"/>
        <v>36450</v>
      </c>
      <c r="H66" s="18">
        <v>20</v>
      </c>
      <c r="I66" s="18">
        <v>750</v>
      </c>
      <c r="J66" s="16">
        <f t="shared" si="1"/>
        <v>7500</v>
      </c>
      <c r="K66" s="16">
        <f t="shared" si="2"/>
        <v>43950</v>
      </c>
      <c r="L66" s="8"/>
    </row>
    <row r="67" spans="1:12" ht="20.100000000000001" customHeight="1" outlineLevel="2">
      <c r="A67" s="34" t="s">
        <v>69</v>
      </c>
      <c r="B67" s="7">
        <v>46</v>
      </c>
      <c r="C67" s="13" t="s">
        <v>110</v>
      </c>
      <c r="D67" s="14" t="s">
        <v>22</v>
      </c>
      <c r="E67" s="15">
        <v>35</v>
      </c>
      <c r="F67" s="36">
        <v>500</v>
      </c>
      <c r="G67" s="16">
        <f t="shared" si="0"/>
        <v>8750</v>
      </c>
      <c r="H67" s="18">
        <v>17</v>
      </c>
      <c r="I67" s="18">
        <v>750</v>
      </c>
      <c r="J67" s="16">
        <f t="shared" si="1"/>
        <v>6375</v>
      </c>
      <c r="K67" s="16">
        <f t="shared" si="2"/>
        <v>15125</v>
      </c>
      <c r="L67" s="8"/>
    </row>
    <row r="68" spans="1:12" ht="20.100000000000001" customHeight="1" outlineLevel="2">
      <c r="A68" s="34" t="s">
        <v>69</v>
      </c>
      <c r="B68" s="7">
        <v>47</v>
      </c>
      <c r="C68" s="13" t="s">
        <v>70</v>
      </c>
      <c r="D68" s="14" t="s">
        <v>11</v>
      </c>
      <c r="E68" s="15">
        <v>119</v>
      </c>
      <c r="F68" s="15">
        <v>900</v>
      </c>
      <c r="G68" s="16">
        <f t="shared" si="0"/>
        <v>53550</v>
      </c>
      <c r="H68" s="15">
        <v>17</v>
      </c>
      <c r="I68" s="18">
        <v>750</v>
      </c>
      <c r="J68" s="16">
        <f t="shared" si="1"/>
        <v>6375</v>
      </c>
      <c r="K68" s="16">
        <f t="shared" si="2"/>
        <v>59925</v>
      </c>
      <c r="L68" s="8"/>
    </row>
    <row r="69" spans="1:12" ht="20.100000000000001" customHeight="1" outlineLevel="2">
      <c r="A69" s="34" t="s">
        <v>69</v>
      </c>
      <c r="B69" s="7">
        <v>48</v>
      </c>
      <c r="C69" s="13" t="s">
        <v>111</v>
      </c>
      <c r="D69" s="14" t="s">
        <v>25</v>
      </c>
      <c r="E69" s="15">
        <v>92</v>
      </c>
      <c r="F69" s="28">
        <v>350</v>
      </c>
      <c r="G69" s="16">
        <f t="shared" si="0"/>
        <v>16100</v>
      </c>
      <c r="H69" s="18">
        <v>2</v>
      </c>
      <c r="I69" s="18">
        <v>750</v>
      </c>
      <c r="J69" s="16">
        <f t="shared" si="1"/>
        <v>750</v>
      </c>
      <c r="K69" s="16">
        <f t="shared" si="2"/>
        <v>16850</v>
      </c>
      <c r="L69" s="8"/>
    </row>
    <row r="70" spans="1:12" ht="20.100000000000001" customHeight="1" outlineLevel="2">
      <c r="A70" s="34" t="s">
        <v>69</v>
      </c>
      <c r="B70" s="7">
        <v>49</v>
      </c>
      <c r="C70" s="13" t="s">
        <v>72</v>
      </c>
      <c r="D70" s="14" t="s">
        <v>14</v>
      </c>
      <c r="E70" s="15">
        <v>27</v>
      </c>
      <c r="F70" s="15">
        <v>700</v>
      </c>
      <c r="G70" s="16">
        <f t="shared" si="0"/>
        <v>9450</v>
      </c>
      <c r="H70" s="18">
        <v>0</v>
      </c>
      <c r="I70" s="18">
        <v>750</v>
      </c>
      <c r="J70" s="16">
        <f t="shared" si="1"/>
        <v>0</v>
      </c>
      <c r="K70" s="16">
        <f t="shared" si="2"/>
        <v>9450</v>
      </c>
      <c r="L70" s="8"/>
    </row>
    <row r="71" spans="1:12" ht="20.100000000000001" customHeight="1" outlineLevel="2">
      <c r="A71" s="34" t="s">
        <v>69</v>
      </c>
      <c r="B71" s="7">
        <v>50</v>
      </c>
      <c r="C71" s="13" t="s">
        <v>112</v>
      </c>
      <c r="D71" s="14" t="s">
        <v>14</v>
      </c>
      <c r="E71" s="15">
        <v>53</v>
      </c>
      <c r="F71" s="15">
        <v>700</v>
      </c>
      <c r="G71" s="16">
        <f t="shared" si="0"/>
        <v>18550</v>
      </c>
      <c r="H71" s="18">
        <v>6</v>
      </c>
      <c r="I71" s="18">
        <v>750</v>
      </c>
      <c r="J71" s="16">
        <f t="shared" si="1"/>
        <v>2250</v>
      </c>
      <c r="K71" s="16">
        <f t="shared" si="2"/>
        <v>20800</v>
      </c>
      <c r="L71" s="8"/>
    </row>
    <row r="72" spans="1:12" ht="20.100000000000001" customHeight="1" outlineLevel="2">
      <c r="A72" s="34" t="s">
        <v>69</v>
      </c>
      <c r="B72" s="7">
        <v>51</v>
      </c>
      <c r="C72" s="13" t="s">
        <v>78</v>
      </c>
      <c r="D72" s="14" t="s">
        <v>11</v>
      </c>
      <c r="E72" s="19">
        <v>78</v>
      </c>
      <c r="F72" s="15">
        <v>900</v>
      </c>
      <c r="G72" s="16">
        <f t="shared" si="0"/>
        <v>35100</v>
      </c>
      <c r="H72" s="18">
        <v>10</v>
      </c>
      <c r="I72" s="18">
        <v>750</v>
      </c>
      <c r="J72" s="16">
        <f t="shared" si="1"/>
        <v>3750</v>
      </c>
      <c r="K72" s="16">
        <f t="shared" si="2"/>
        <v>38850</v>
      </c>
      <c r="L72" s="8"/>
    </row>
    <row r="73" spans="1:12" ht="20.100000000000001" customHeight="1" outlineLevel="2">
      <c r="A73" s="34" t="s">
        <v>69</v>
      </c>
      <c r="B73" s="7">
        <v>52</v>
      </c>
      <c r="C73" s="13" t="s">
        <v>76</v>
      </c>
      <c r="D73" s="14" t="s">
        <v>11</v>
      </c>
      <c r="E73" s="19">
        <v>53</v>
      </c>
      <c r="F73" s="15">
        <v>900</v>
      </c>
      <c r="G73" s="16">
        <f t="shared" si="0"/>
        <v>23850</v>
      </c>
      <c r="H73" s="18">
        <v>5</v>
      </c>
      <c r="I73" s="18">
        <v>750</v>
      </c>
      <c r="J73" s="16">
        <f t="shared" si="1"/>
        <v>1875</v>
      </c>
      <c r="K73" s="16">
        <f t="shared" si="2"/>
        <v>25725</v>
      </c>
      <c r="L73" s="8"/>
    </row>
    <row r="74" spans="1:12" ht="20.100000000000001" customHeight="1" outlineLevel="2">
      <c r="A74" s="34" t="s">
        <v>69</v>
      </c>
      <c r="B74" s="7">
        <v>53</v>
      </c>
      <c r="C74" s="13" t="s">
        <v>73</v>
      </c>
      <c r="D74" s="14" t="s">
        <v>22</v>
      </c>
      <c r="E74" s="19">
        <v>101</v>
      </c>
      <c r="F74" s="36">
        <v>500</v>
      </c>
      <c r="G74" s="16">
        <f t="shared" si="0"/>
        <v>25250</v>
      </c>
      <c r="H74" s="18">
        <v>25</v>
      </c>
      <c r="I74" s="18">
        <v>750</v>
      </c>
      <c r="J74" s="16">
        <f t="shared" si="1"/>
        <v>9375</v>
      </c>
      <c r="K74" s="16">
        <f t="shared" si="2"/>
        <v>34625</v>
      </c>
      <c r="L74" s="8"/>
    </row>
    <row r="75" spans="1:12" ht="20.100000000000001" customHeight="1" outlineLevel="2">
      <c r="A75" s="34" t="s">
        <v>69</v>
      </c>
      <c r="B75" s="7">
        <v>54</v>
      </c>
      <c r="C75" s="13" t="s">
        <v>113</v>
      </c>
      <c r="D75" s="14" t="s">
        <v>22</v>
      </c>
      <c r="E75" s="19">
        <v>23</v>
      </c>
      <c r="F75" s="36">
        <v>500</v>
      </c>
      <c r="G75" s="16">
        <f t="shared" si="0"/>
        <v>5750</v>
      </c>
      <c r="H75" s="18">
        <v>1</v>
      </c>
      <c r="I75" s="18">
        <v>750</v>
      </c>
      <c r="J75" s="16">
        <f t="shared" si="1"/>
        <v>375</v>
      </c>
      <c r="K75" s="16">
        <f t="shared" si="2"/>
        <v>6125</v>
      </c>
      <c r="L75" s="8"/>
    </row>
    <row r="76" spans="1:12" ht="20.100000000000001" customHeight="1" outlineLevel="2">
      <c r="A76" s="34" t="s">
        <v>69</v>
      </c>
      <c r="B76" s="7">
        <v>55</v>
      </c>
      <c r="C76" s="13" t="s">
        <v>74</v>
      </c>
      <c r="D76" s="14" t="s">
        <v>14</v>
      </c>
      <c r="E76" s="19">
        <v>91</v>
      </c>
      <c r="F76" s="15">
        <v>700</v>
      </c>
      <c r="G76" s="16">
        <f t="shared" si="0"/>
        <v>31850</v>
      </c>
      <c r="H76" s="18">
        <v>12</v>
      </c>
      <c r="I76" s="18">
        <v>750</v>
      </c>
      <c r="J76" s="16">
        <f t="shared" si="1"/>
        <v>4500</v>
      </c>
      <c r="K76" s="16">
        <f t="shared" si="2"/>
        <v>36350</v>
      </c>
      <c r="L76" s="8"/>
    </row>
    <row r="77" spans="1:12" ht="20.100000000000001" customHeight="1" outlineLevel="2">
      <c r="A77" s="34" t="s">
        <v>69</v>
      </c>
      <c r="B77" s="7">
        <v>56</v>
      </c>
      <c r="C77" s="13" t="s">
        <v>114</v>
      </c>
      <c r="D77" s="14" t="s">
        <v>25</v>
      </c>
      <c r="E77" s="19">
        <v>33</v>
      </c>
      <c r="F77" s="28">
        <v>350</v>
      </c>
      <c r="G77" s="16">
        <f t="shared" si="0"/>
        <v>5775</v>
      </c>
      <c r="H77" s="18">
        <v>2</v>
      </c>
      <c r="I77" s="18">
        <v>750</v>
      </c>
      <c r="J77" s="16">
        <f t="shared" si="1"/>
        <v>750</v>
      </c>
      <c r="K77" s="16">
        <f t="shared" si="2"/>
        <v>6525</v>
      </c>
      <c r="L77" s="8"/>
    </row>
    <row r="78" spans="1:12" ht="20.100000000000001" customHeight="1" outlineLevel="2">
      <c r="A78" s="34" t="s">
        <v>69</v>
      </c>
      <c r="B78" s="7">
        <v>57</v>
      </c>
      <c r="C78" s="13" t="s">
        <v>77</v>
      </c>
      <c r="D78" s="14" t="s">
        <v>10</v>
      </c>
      <c r="E78" s="19">
        <v>77</v>
      </c>
      <c r="F78" s="19">
        <v>1300</v>
      </c>
      <c r="G78" s="16">
        <f t="shared" si="0"/>
        <v>50050</v>
      </c>
      <c r="H78" s="18">
        <v>12</v>
      </c>
      <c r="I78" s="18">
        <v>750</v>
      </c>
      <c r="J78" s="16">
        <f t="shared" si="1"/>
        <v>4500</v>
      </c>
      <c r="K78" s="16">
        <f t="shared" si="2"/>
        <v>54550</v>
      </c>
      <c r="L78" s="8"/>
    </row>
    <row r="79" spans="1:12" ht="20.100000000000001" customHeight="1" outlineLevel="2">
      <c r="A79" s="34" t="s">
        <v>69</v>
      </c>
      <c r="B79" s="7">
        <v>58</v>
      </c>
      <c r="C79" s="13" t="s">
        <v>75</v>
      </c>
      <c r="D79" s="14" t="s">
        <v>14</v>
      </c>
      <c r="E79" s="19">
        <v>227</v>
      </c>
      <c r="F79" s="15">
        <v>700</v>
      </c>
      <c r="G79" s="16">
        <f t="shared" si="0"/>
        <v>79450</v>
      </c>
      <c r="H79" s="18">
        <v>57</v>
      </c>
      <c r="I79" s="18">
        <v>750</v>
      </c>
      <c r="J79" s="16">
        <f t="shared" si="1"/>
        <v>21375</v>
      </c>
      <c r="K79" s="16">
        <f t="shared" si="2"/>
        <v>100825</v>
      </c>
      <c r="L79" s="8"/>
    </row>
    <row r="80" spans="1:12" ht="20.100000000000001" customHeight="1" outlineLevel="2">
      <c r="A80" s="34" t="s">
        <v>69</v>
      </c>
      <c r="B80" s="7">
        <v>59</v>
      </c>
      <c r="C80" s="37" t="s">
        <v>79</v>
      </c>
      <c r="D80" s="33" t="s">
        <v>14</v>
      </c>
      <c r="E80" s="38">
        <v>156</v>
      </c>
      <c r="F80" s="15">
        <v>700</v>
      </c>
      <c r="G80" s="16">
        <f t="shared" si="0"/>
        <v>54600</v>
      </c>
      <c r="H80" s="39">
        <v>49</v>
      </c>
      <c r="I80" s="18">
        <v>750</v>
      </c>
      <c r="J80" s="16">
        <f t="shared" si="1"/>
        <v>18375</v>
      </c>
      <c r="K80" s="16">
        <f t="shared" si="2"/>
        <v>72975</v>
      </c>
      <c r="L80" s="8"/>
    </row>
    <row r="81" spans="1:12" ht="20.100000000000001" customHeight="1" outlineLevel="2">
      <c r="A81" s="34" t="s">
        <v>69</v>
      </c>
      <c r="B81" s="7">
        <v>60</v>
      </c>
      <c r="C81" s="22" t="s">
        <v>115</v>
      </c>
      <c r="D81" s="23" t="s">
        <v>25</v>
      </c>
      <c r="E81" s="20">
        <v>26</v>
      </c>
      <c r="F81" s="28">
        <v>350</v>
      </c>
      <c r="G81" s="16">
        <f t="shared" si="0"/>
        <v>4550</v>
      </c>
      <c r="H81" s="20">
        <v>12</v>
      </c>
      <c r="I81" s="18">
        <v>750</v>
      </c>
      <c r="J81" s="16">
        <f t="shared" si="1"/>
        <v>4500</v>
      </c>
      <c r="K81" s="16">
        <f t="shared" si="2"/>
        <v>9050</v>
      </c>
      <c r="L81" s="8"/>
    </row>
    <row r="82" spans="1:12" ht="20.100000000000001" customHeight="1" outlineLevel="2">
      <c r="A82" s="34" t="s">
        <v>69</v>
      </c>
      <c r="B82" s="7">
        <v>61</v>
      </c>
      <c r="C82" s="13" t="s">
        <v>80</v>
      </c>
      <c r="D82" s="14" t="s">
        <v>22</v>
      </c>
      <c r="E82" s="19">
        <v>33</v>
      </c>
      <c r="F82" s="36">
        <v>500</v>
      </c>
      <c r="G82" s="16">
        <f t="shared" si="0"/>
        <v>8250</v>
      </c>
      <c r="H82" s="18">
        <v>15</v>
      </c>
      <c r="I82" s="18">
        <v>750</v>
      </c>
      <c r="J82" s="16">
        <f t="shared" si="1"/>
        <v>5625</v>
      </c>
      <c r="K82" s="16">
        <f t="shared" si="2"/>
        <v>13875</v>
      </c>
      <c r="L82" s="8"/>
    </row>
    <row r="83" spans="1:12" ht="20.100000000000001" customHeight="1" outlineLevel="2">
      <c r="A83" s="34" t="s">
        <v>69</v>
      </c>
      <c r="B83" s="7">
        <v>62</v>
      </c>
      <c r="C83" s="13" t="s">
        <v>81</v>
      </c>
      <c r="D83" s="14" t="s">
        <v>22</v>
      </c>
      <c r="E83" s="19">
        <v>43</v>
      </c>
      <c r="F83" s="36">
        <v>500</v>
      </c>
      <c r="G83" s="16">
        <f t="shared" si="0"/>
        <v>10750</v>
      </c>
      <c r="H83" s="18">
        <v>23</v>
      </c>
      <c r="I83" s="18">
        <v>750</v>
      </c>
      <c r="J83" s="16">
        <f t="shared" si="1"/>
        <v>8625</v>
      </c>
      <c r="K83" s="16">
        <f t="shared" si="2"/>
        <v>19375</v>
      </c>
      <c r="L83" s="8"/>
    </row>
    <row r="84" spans="1:12" ht="20.100000000000001" customHeight="1" outlineLevel="2">
      <c r="A84" s="34" t="s">
        <v>69</v>
      </c>
      <c r="B84" s="7">
        <v>63</v>
      </c>
      <c r="C84" s="13" t="s">
        <v>82</v>
      </c>
      <c r="D84" s="14" t="s">
        <v>22</v>
      </c>
      <c r="E84" s="19">
        <v>41</v>
      </c>
      <c r="F84" s="36">
        <v>500</v>
      </c>
      <c r="G84" s="16">
        <f t="shared" si="0"/>
        <v>10250</v>
      </c>
      <c r="H84" s="18">
        <v>17</v>
      </c>
      <c r="I84" s="18">
        <v>750</v>
      </c>
      <c r="J84" s="16">
        <f t="shared" si="1"/>
        <v>6375</v>
      </c>
      <c r="K84" s="16">
        <f t="shared" si="2"/>
        <v>16625</v>
      </c>
      <c r="L84" s="8"/>
    </row>
    <row r="85" spans="1:12" ht="20.100000000000001" customHeight="1" outlineLevel="2">
      <c r="A85" s="34" t="s">
        <v>69</v>
      </c>
      <c r="B85" s="7">
        <v>64</v>
      </c>
      <c r="C85" s="40" t="s">
        <v>116</v>
      </c>
      <c r="D85" s="18" t="s">
        <v>22</v>
      </c>
      <c r="E85" s="18">
        <v>37</v>
      </c>
      <c r="F85" s="36">
        <v>500</v>
      </c>
      <c r="G85" s="16">
        <f t="shared" si="0"/>
        <v>9250</v>
      </c>
      <c r="H85" s="18">
        <v>15</v>
      </c>
      <c r="I85" s="18">
        <v>750</v>
      </c>
      <c r="J85" s="16">
        <f t="shared" si="1"/>
        <v>5625</v>
      </c>
      <c r="K85" s="16">
        <f t="shared" si="2"/>
        <v>14875</v>
      </c>
      <c r="L85" s="8"/>
    </row>
    <row r="86" spans="1:12" ht="20.100000000000001" customHeight="1" outlineLevel="2">
      <c r="A86" s="5" t="s">
        <v>69</v>
      </c>
      <c r="B86" s="7">
        <v>65</v>
      </c>
      <c r="C86" s="27" t="s">
        <v>117</v>
      </c>
      <c r="D86" s="7" t="s">
        <v>22</v>
      </c>
      <c r="E86" s="15">
        <v>68</v>
      </c>
      <c r="F86" s="25">
        <v>500</v>
      </c>
      <c r="G86" s="16">
        <f t="shared" si="0"/>
        <v>17000</v>
      </c>
      <c r="H86" s="17">
        <v>27</v>
      </c>
      <c r="I86" s="17">
        <v>750</v>
      </c>
      <c r="J86" s="16">
        <f t="shared" si="1"/>
        <v>10125</v>
      </c>
      <c r="K86" s="16">
        <f t="shared" si="2"/>
        <v>27125</v>
      </c>
      <c r="L86" s="8"/>
    </row>
    <row r="87" spans="1:12" ht="20.100000000000001" customHeight="1" outlineLevel="2">
      <c r="A87" s="5" t="s">
        <v>69</v>
      </c>
      <c r="B87" s="7">
        <v>66</v>
      </c>
      <c r="C87" s="41" t="s">
        <v>118</v>
      </c>
      <c r="D87" s="17" t="s">
        <v>22</v>
      </c>
      <c r="E87" s="17">
        <v>67</v>
      </c>
      <c r="F87" s="25">
        <v>500</v>
      </c>
      <c r="G87" s="16">
        <f t="shared" ref="G87:G96" si="3">E87*F87/2</f>
        <v>16750</v>
      </c>
      <c r="H87" s="17">
        <v>16</v>
      </c>
      <c r="I87" s="17">
        <v>750</v>
      </c>
      <c r="J87" s="16">
        <f t="shared" ref="J87:J96" si="4">H87*I87/2</f>
        <v>6000</v>
      </c>
      <c r="K87" s="16">
        <f t="shared" ref="K87:K96" si="5">G87+J87</f>
        <v>22750</v>
      </c>
      <c r="L87" s="8"/>
    </row>
    <row r="88" spans="1:12" ht="20.100000000000001" customHeight="1" outlineLevel="2">
      <c r="A88" s="5" t="s">
        <v>69</v>
      </c>
      <c r="B88" s="7">
        <v>67</v>
      </c>
      <c r="C88" s="29" t="s">
        <v>83</v>
      </c>
      <c r="D88" s="42" t="s">
        <v>22</v>
      </c>
      <c r="E88" s="15">
        <v>45</v>
      </c>
      <c r="F88" s="25">
        <v>500</v>
      </c>
      <c r="G88" s="16">
        <f t="shared" si="3"/>
        <v>11250</v>
      </c>
      <c r="H88" s="17">
        <v>15</v>
      </c>
      <c r="I88" s="17">
        <v>750</v>
      </c>
      <c r="J88" s="16">
        <f t="shared" si="4"/>
        <v>5625</v>
      </c>
      <c r="K88" s="16">
        <f t="shared" si="5"/>
        <v>16875</v>
      </c>
      <c r="L88" s="8"/>
    </row>
    <row r="89" spans="1:12" ht="20.100000000000001" customHeight="1" outlineLevel="2">
      <c r="A89" s="5" t="s">
        <v>69</v>
      </c>
      <c r="B89" s="7">
        <v>68</v>
      </c>
      <c r="C89" s="29" t="s">
        <v>124</v>
      </c>
      <c r="D89" s="14" t="s">
        <v>22</v>
      </c>
      <c r="E89" s="15">
        <v>28</v>
      </c>
      <c r="F89" s="25">
        <v>500</v>
      </c>
      <c r="G89" s="16">
        <f t="shared" si="3"/>
        <v>7000</v>
      </c>
      <c r="H89" s="17">
        <v>21</v>
      </c>
      <c r="I89" s="17">
        <v>750</v>
      </c>
      <c r="J89" s="16">
        <f t="shared" si="4"/>
        <v>7875</v>
      </c>
      <c r="K89" s="16">
        <f t="shared" si="5"/>
        <v>14875</v>
      </c>
      <c r="L89" s="8"/>
    </row>
    <row r="90" spans="1:12" ht="20.100000000000001" customHeight="1" outlineLevel="2">
      <c r="A90" s="34" t="s">
        <v>69</v>
      </c>
      <c r="B90" s="7">
        <v>69</v>
      </c>
      <c r="C90" s="13" t="s">
        <v>119</v>
      </c>
      <c r="D90" s="14" t="s">
        <v>25</v>
      </c>
      <c r="E90" s="15">
        <v>46</v>
      </c>
      <c r="F90" s="28">
        <v>350</v>
      </c>
      <c r="G90" s="16">
        <f t="shared" si="3"/>
        <v>8050</v>
      </c>
      <c r="H90" s="17">
        <v>13</v>
      </c>
      <c r="I90" s="17">
        <v>750</v>
      </c>
      <c r="J90" s="16">
        <f t="shared" si="4"/>
        <v>4875</v>
      </c>
      <c r="K90" s="16">
        <f t="shared" si="5"/>
        <v>12925</v>
      </c>
      <c r="L90" s="8"/>
    </row>
    <row r="91" spans="1:12" ht="20.100000000000001" customHeight="1" outlineLevel="2">
      <c r="A91" s="5" t="s">
        <v>69</v>
      </c>
      <c r="B91" s="7">
        <v>70</v>
      </c>
      <c r="C91" s="13" t="s">
        <v>84</v>
      </c>
      <c r="D91" s="14" t="s">
        <v>22</v>
      </c>
      <c r="E91" s="15">
        <v>151</v>
      </c>
      <c r="F91" s="25">
        <v>500</v>
      </c>
      <c r="G91" s="16">
        <f t="shared" si="3"/>
        <v>37750</v>
      </c>
      <c r="H91" s="17">
        <v>57</v>
      </c>
      <c r="I91" s="17">
        <v>750</v>
      </c>
      <c r="J91" s="16">
        <f t="shared" si="4"/>
        <v>21375</v>
      </c>
      <c r="K91" s="16">
        <f t="shared" si="5"/>
        <v>59125</v>
      </c>
      <c r="L91" s="8"/>
    </row>
    <row r="92" spans="1:12" ht="20.100000000000001" customHeight="1" outlineLevel="2">
      <c r="A92" s="5" t="s">
        <v>69</v>
      </c>
      <c r="B92" s="7">
        <v>71</v>
      </c>
      <c r="C92" s="13" t="s">
        <v>120</v>
      </c>
      <c r="D92" s="14" t="s">
        <v>14</v>
      </c>
      <c r="E92" s="15">
        <v>78</v>
      </c>
      <c r="F92" s="15">
        <v>700</v>
      </c>
      <c r="G92" s="16">
        <f t="shared" si="3"/>
        <v>27300</v>
      </c>
      <c r="H92" s="18">
        <v>29</v>
      </c>
      <c r="I92" s="17">
        <v>750</v>
      </c>
      <c r="J92" s="16">
        <f t="shared" si="4"/>
        <v>10875</v>
      </c>
      <c r="K92" s="16">
        <f t="shared" si="5"/>
        <v>38175</v>
      </c>
      <c r="L92" s="8"/>
    </row>
    <row r="93" spans="1:12" ht="20.100000000000001" customHeight="1" outlineLevel="2">
      <c r="A93" s="5" t="s">
        <v>69</v>
      </c>
      <c r="B93" s="7">
        <v>72</v>
      </c>
      <c r="C93" s="13" t="s">
        <v>85</v>
      </c>
      <c r="D93" s="14" t="s">
        <v>22</v>
      </c>
      <c r="E93" s="15">
        <v>116</v>
      </c>
      <c r="F93" s="25">
        <v>500</v>
      </c>
      <c r="G93" s="16">
        <f t="shared" si="3"/>
        <v>29000</v>
      </c>
      <c r="H93" s="17">
        <v>73</v>
      </c>
      <c r="I93" s="17">
        <v>750</v>
      </c>
      <c r="J93" s="16">
        <f t="shared" si="4"/>
        <v>27375</v>
      </c>
      <c r="K93" s="16">
        <f t="shared" si="5"/>
        <v>56375</v>
      </c>
      <c r="L93" s="8"/>
    </row>
    <row r="94" spans="1:12" ht="20.100000000000001" customHeight="1" outlineLevel="2">
      <c r="A94" s="5" t="s">
        <v>69</v>
      </c>
      <c r="B94" s="7">
        <v>73</v>
      </c>
      <c r="C94" s="27" t="s">
        <v>121</v>
      </c>
      <c r="D94" s="7" t="s">
        <v>22</v>
      </c>
      <c r="E94" s="15">
        <v>21</v>
      </c>
      <c r="F94" s="25">
        <v>500</v>
      </c>
      <c r="G94" s="16">
        <f t="shared" si="3"/>
        <v>5250</v>
      </c>
      <c r="H94" s="17">
        <v>16</v>
      </c>
      <c r="I94" s="17">
        <v>750</v>
      </c>
      <c r="J94" s="16">
        <f t="shared" si="4"/>
        <v>6000</v>
      </c>
      <c r="K94" s="16">
        <f t="shared" si="5"/>
        <v>11250</v>
      </c>
      <c r="L94" s="8"/>
    </row>
    <row r="95" spans="1:12" ht="20.100000000000001" customHeight="1" outlineLevel="2">
      <c r="A95" s="5" t="s">
        <v>69</v>
      </c>
      <c r="B95" s="7">
        <v>74</v>
      </c>
      <c r="C95" s="27" t="s">
        <v>122</v>
      </c>
      <c r="D95" s="7" t="s">
        <v>22</v>
      </c>
      <c r="E95" s="15">
        <v>23</v>
      </c>
      <c r="F95" s="25">
        <v>500</v>
      </c>
      <c r="G95" s="16">
        <f t="shared" si="3"/>
        <v>5750</v>
      </c>
      <c r="H95" s="17">
        <v>11</v>
      </c>
      <c r="I95" s="17">
        <v>750</v>
      </c>
      <c r="J95" s="16">
        <f t="shared" si="4"/>
        <v>4125</v>
      </c>
      <c r="K95" s="16">
        <f t="shared" si="5"/>
        <v>9875</v>
      </c>
      <c r="L95" s="8"/>
    </row>
    <row r="96" spans="1:12" ht="20.100000000000001" customHeight="1" outlineLevel="2">
      <c r="A96" s="17" t="s">
        <v>69</v>
      </c>
      <c r="B96" s="7">
        <v>75</v>
      </c>
      <c r="C96" s="13" t="s">
        <v>123</v>
      </c>
      <c r="D96" s="14" t="s">
        <v>22</v>
      </c>
      <c r="E96" s="15">
        <v>30</v>
      </c>
      <c r="F96" s="25">
        <v>500</v>
      </c>
      <c r="G96" s="16">
        <f t="shared" si="3"/>
        <v>7500</v>
      </c>
      <c r="H96" s="17">
        <v>20</v>
      </c>
      <c r="I96" s="17">
        <v>750</v>
      </c>
      <c r="J96" s="16">
        <f t="shared" si="4"/>
        <v>7500</v>
      </c>
      <c r="K96" s="16">
        <f t="shared" si="5"/>
        <v>15000</v>
      </c>
      <c r="L96" s="8"/>
    </row>
    <row r="97" spans="1:12" s="1" customFormat="1" ht="20.100000000000001" customHeight="1" outlineLevel="1">
      <c r="A97" s="47" t="s">
        <v>86</v>
      </c>
      <c r="B97" s="47"/>
      <c r="C97" s="47"/>
      <c r="D97" s="14"/>
      <c r="E97" s="15">
        <f>SUBTOTAL(9,E62:E96)</f>
        <v>2391</v>
      </c>
      <c r="F97" s="25"/>
      <c r="G97" s="16">
        <f>SUBTOTAL(9,G62:G96)</f>
        <v>782250</v>
      </c>
      <c r="H97" s="17">
        <f>SUBTOTAL(9,H62:H96)</f>
        <v>655</v>
      </c>
      <c r="I97" s="17"/>
      <c r="J97" s="16">
        <f>SUBTOTAL(9,J62:J96)</f>
        <v>245625</v>
      </c>
      <c r="K97" s="16">
        <f>SUBTOTAL(9,K62:K96)</f>
        <v>1027875</v>
      </c>
      <c r="L97" s="8"/>
    </row>
    <row r="98" spans="1:12" s="1" customFormat="1" ht="20.100000000000001" customHeight="1">
      <c r="A98" s="47" t="s">
        <v>87</v>
      </c>
      <c r="B98" s="47"/>
      <c r="C98" s="47"/>
      <c r="D98" s="14"/>
      <c r="E98" s="15">
        <f>SUBTOTAL(9,E7:E96)</f>
        <v>3668</v>
      </c>
      <c r="F98" s="25"/>
      <c r="G98" s="16">
        <f>SUBTOTAL(9,G7:G96)</f>
        <v>1375825</v>
      </c>
      <c r="H98" s="17">
        <f>SUBTOTAL(9,H7:H96)</f>
        <v>1174</v>
      </c>
      <c r="I98" s="17"/>
      <c r="J98" s="16">
        <f>SUBTOTAL(9,J7:J96)</f>
        <v>440250</v>
      </c>
      <c r="K98" s="16">
        <f>SUBTOTAL(9,K7:K96)</f>
        <v>1816075</v>
      </c>
      <c r="L98" s="8"/>
    </row>
    <row r="99" spans="1:12">
      <c r="A99" s="45"/>
      <c r="B99" s="45"/>
      <c r="C99" s="46"/>
      <c r="D99" s="43"/>
      <c r="E99" s="43"/>
      <c r="F99" s="43"/>
      <c r="G99" s="43"/>
      <c r="H99" s="43"/>
      <c r="I99" s="43"/>
      <c r="J99" s="43"/>
      <c r="K99" s="43"/>
      <c r="L99" s="8"/>
    </row>
  </sheetData>
  <autoFilter ref="A5:L97"/>
  <mergeCells count="26">
    <mergeCell ref="A57:C57"/>
    <mergeCell ref="A61:C61"/>
    <mergeCell ref="A2:K2"/>
    <mergeCell ref="A4:A5"/>
    <mergeCell ref="B4:B5"/>
    <mergeCell ref="C4:C5"/>
    <mergeCell ref="D4:D5"/>
    <mergeCell ref="E4:G4"/>
    <mergeCell ref="H4:J4"/>
    <mergeCell ref="K4:K5"/>
    <mergeCell ref="A99:C99"/>
    <mergeCell ref="A97:C97"/>
    <mergeCell ref="A98:C98"/>
    <mergeCell ref="A10:C10"/>
    <mergeCell ref="A13:C13"/>
    <mergeCell ref="A37:C37"/>
    <mergeCell ref="A40:C40"/>
    <mergeCell ref="A42:C42"/>
    <mergeCell ref="A15:C15"/>
    <mergeCell ref="A21:C21"/>
    <mergeCell ref="A24:C24"/>
    <mergeCell ref="A29:C29"/>
    <mergeCell ref="A32:C32"/>
    <mergeCell ref="A45:C45"/>
    <mergeCell ref="A49:C49"/>
    <mergeCell ref="A53:C53"/>
  </mergeCells>
  <phoneticPr fontId="1" type="noConversion"/>
  <pageMargins left="0.9055118110236221" right="0.35433070866141736" top="0.74803149606299213" bottom="0.74803149606299213" header="0.31496062992125984" footer="0.42"/>
  <pageSetup paperSize="9" scale="90" orientation="portrait" horizontalDpi="200" verticalDpi="20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2020春预拨</vt:lpstr>
      <vt:lpstr>'2020春预拨'!Print_Titles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2020-06-08T10:00:54Z</dcterms:modified>
</cp:coreProperties>
</file>