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360MoveData\Users\Administrator\Desktop\市级及区级第二批项目\6—公示公告\备案公示\"/>
    </mc:Choice>
  </mc:AlternateContent>
  <bookViews>
    <workbookView windowWidth="24000" windowHeight="9675"/>
  </bookViews>
  <sheets>
    <sheet name="明细表" sheetId="5" r:id="rId1"/>
  </sheets>
  <definedNames>
    <definedName name="_xlnm._FilterDatabase" localSheetId="0" hidden="1">明细表!$A$6:$X$32</definedName>
    <definedName name="_xlnm.Print_Titles" localSheetId="0">明细表!$2:$6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<sst xmlns="http://schemas.openxmlformats.org/spreadsheetml/2006/main" count="192" uniqueCount="116">
  <si>
    <t>附件</t>
  </si>
  <si>
    <t>陈仓区2026年市级财政常态化帮扶资金项目计划备案明细表</t>
  </si>
  <si>
    <t>单位：万元</t>
  </si>
  <si>
    <t>项目类型</t>
  </si>
  <si>
    <t>项目名称</t>
  </si>
  <si>
    <t>项目内容及建设规模</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</si>
  <si>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</si>
  <si>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</si>
  <si>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</si>
  <si>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</si>
  <si>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</si>
  <si>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</si>
  <si>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</si>
  <si>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</si>
  <si>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</si>
  <si>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</si>
  <si>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</si>
  <si>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</si>
  <si>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合计</t>
  </si>
  <si>
    <t>财政衔接资金</t>
  </si>
  <si>
    <t>其它资金投入</t>
  </si>
  <si>
    <t>镇</t>
  </si>
  <si>
    <t>村</t>
  </si>
  <si>
    <t>户数</t>
  </si>
  <si>
    <t>人数</t>
  </si>
  <si>
    <t>小计</t>
  </si>
  <si>
    <t>中央</t>
  </si>
  <si>
    <t>省级</t>
  </si>
  <si>
    <t>市级</t>
  </si>
  <si>
    <t>县级</t>
  </si>
  <si>
    <t>总 计</t>
  </si>
  <si>
    <t>一、产业发展</t>
  </si>
  <si>
    <t>3.配套设施项目</t>
  </si>
  <si>
    <t xml:space="preserve"> ①小型农田水利设施建设</t>
  </si>
  <si>
    <t>2026年慕仪镇齐东村灌溉管网提升项目</t>
  </si>
  <si>
    <r>
      <rPr>
        <sz val="12"/>
        <rFont val="仿宋"/>
        <charset val="134"/>
      </rPr>
      <t>铺设</t>
    </r>
    <r>
      <rPr>
        <sz val="12"/>
        <rFont val="宋体"/>
        <charset val="134"/>
      </rPr>
      <t>∅</t>
    </r>
    <r>
      <rPr>
        <sz val="12"/>
        <rFont val="仿宋"/>
        <charset val="134"/>
      </rPr>
      <t>90PE管道4400m（其中一组、二组、九组（王家庄）铺设</t>
    </r>
    <r>
      <rPr>
        <sz val="12"/>
        <rFont val="宋体"/>
        <charset val="134"/>
      </rPr>
      <t>∅</t>
    </r>
    <r>
      <rPr>
        <sz val="12"/>
        <rFont val="仿宋"/>
        <charset val="134"/>
      </rPr>
      <t>90PE管道1800m；.三组、四组、七组、八组（谭家堡）铺设</t>
    </r>
    <r>
      <rPr>
        <sz val="12"/>
        <rFont val="宋体"/>
        <charset val="134"/>
      </rPr>
      <t>∅</t>
    </r>
    <r>
      <rPr>
        <sz val="12"/>
        <rFont val="仿宋"/>
        <charset val="134"/>
      </rPr>
      <t>90PE管道1500m；十组、十一组、十五组（原东城村）铺设</t>
    </r>
    <r>
      <rPr>
        <sz val="12"/>
        <rFont val="宋体"/>
        <charset val="134"/>
      </rPr>
      <t>∅</t>
    </r>
    <r>
      <rPr>
        <sz val="12"/>
        <rFont val="仿宋"/>
        <charset val="134"/>
      </rPr>
      <t>90PE管道1100m），购置15KW增压泵（配套变频柜）4台。</t>
    </r>
  </si>
  <si>
    <r>
      <rPr>
        <b/>
        <sz val="12"/>
        <rFont val="仿宋"/>
        <charset val="134"/>
      </rPr>
      <t>产权归属：</t>
    </r>
    <r>
      <rPr>
        <sz val="12"/>
        <rFont val="仿宋"/>
        <charset val="134"/>
      </rPr>
      <t xml:space="preserve">齐东村集体经济组织。
</t>
    </r>
    <r>
      <rPr>
        <b/>
        <sz val="12"/>
        <rFont val="仿宋"/>
        <charset val="134"/>
      </rPr>
      <t>资产管护责任主体：</t>
    </r>
    <r>
      <rPr>
        <sz val="12"/>
        <rFont val="仿宋"/>
        <charset val="134"/>
      </rPr>
      <t xml:space="preserve">齐东村集体经济组织                                       </t>
    </r>
    <r>
      <rPr>
        <b/>
        <sz val="12"/>
        <rFont val="仿宋"/>
        <charset val="134"/>
      </rPr>
      <t>绩效目标:</t>
    </r>
    <r>
      <rPr>
        <sz val="12"/>
        <rFont val="仿宋"/>
        <charset val="134"/>
      </rPr>
      <t xml:space="preserve">项目建成后可完善本村2100亩农田灌溉基础设施，解决农田灌溉效率低问题，提升耕地保灌能力，降低农户灌溉成本，稳定粮食及经济作物产量，助力村集体农业增收、保障粮食安全。受益农民群众360户1269人，其中重点帮扶群体79户168人。
</t>
    </r>
    <r>
      <rPr>
        <b/>
        <sz val="12"/>
        <rFont val="仿宋"/>
        <charset val="134"/>
      </rPr>
      <t>管护机制：</t>
    </r>
    <r>
      <rPr>
        <sz val="12"/>
        <rFont val="仿宋"/>
        <charset val="134"/>
      </rPr>
      <t xml:space="preserve">项目资产由齐东村村集体统一负责，具体管护责任由所涉及的土地的承包户负责，对于已流转出租的土地，由实际收益者负责管护，管护经费来源为村集体自筹及受益人自筹。
</t>
    </r>
  </si>
  <si>
    <t>慕仪镇</t>
  </si>
  <si>
    <t>齐东村</t>
  </si>
  <si>
    <t>否</t>
  </si>
  <si>
    <t>慕仪镇人民政府</t>
  </si>
  <si>
    <t>区农业农村局</t>
  </si>
  <si>
    <t>材料采购、项目建设等费用</t>
  </si>
  <si>
    <t>2026年坪头镇四沟滩村灌溉渠建设项目</t>
  </si>
  <si>
    <t>新建一组、二组、三组水泥混凝土D30U型灌溉水渠2000m，水渠宽43cm，深40cm，壁厚8cm，建成后灌溉沿线良田283亩。</t>
  </si>
  <si>
    <r>
      <rPr>
        <b/>
        <sz val="12"/>
        <rFont val="仿宋"/>
        <charset val="134"/>
      </rPr>
      <t>产权归属：</t>
    </r>
    <r>
      <rPr>
        <sz val="12"/>
        <rFont val="仿宋"/>
        <charset val="134"/>
      </rPr>
      <t xml:space="preserve">四沟滩村集体经济组织
</t>
    </r>
    <r>
      <rPr>
        <b/>
        <sz val="12"/>
        <rFont val="仿宋"/>
        <charset val="134"/>
      </rPr>
      <t>资产管护责任主体：</t>
    </r>
    <r>
      <rPr>
        <sz val="12"/>
        <rFont val="仿宋"/>
        <charset val="134"/>
      </rPr>
      <t xml:space="preserve">四沟滩村集体经济组织
</t>
    </r>
    <r>
      <rPr>
        <b/>
        <sz val="12"/>
        <rFont val="仿宋"/>
        <charset val="134"/>
      </rPr>
      <t>绩效目标：</t>
    </r>
    <r>
      <rPr>
        <sz val="12"/>
        <rFont val="仿宋"/>
        <charset val="134"/>
      </rPr>
      <t xml:space="preserve">项目建成后可有效提升农业生产产量，发展菜苗和特色蔬菜种植，增加农户收入，受益农民群众148户566人，其中重点帮扶群体42户170人，为村组产业规模化发展提供基础保障。
</t>
    </r>
    <r>
      <rPr>
        <b/>
        <sz val="12"/>
        <rFont val="仿宋"/>
        <charset val="134"/>
      </rPr>
      <t>管护机制：</t>
    </r>
    <r>
      <rPr>
        <sz val="12"/>
        <rFont val="仿宋"/>
        <charset val="134"/>
      </rPr>
      <t xml:space="preserve">项目建成后资产由四沟滩村聘请农村公共基础设施公益岗位人员负责日常管护，管护经费来源于市级和区级农村基础设施管护经费。
</t>
    </r>
  </si>
  <si>
    <t>坪头镇</t>
  </si>
  <si>
    <t>四沟滩村</t>
  </si>
  <si>
    <t>是</t>
  </si>
  <si>
    <t>坪头镇人民政府</t>
  </si>
  <si>
    <t>二、就业项目</t>
  </si>
  <si>
    <t>5.公益性岗位</t>
  </si>
  <si>
    <t>①公益性岗位</t>
  </si>
  <si>
    <t>2026年陈仓区农村供水工程维修养护资金</t>
  </si>
  <si>
    <t>对全区170个行政村水源进行维修管护。</t>
  </si>
  <si>
    <t>为管护人员发放工资，带动就业，同时提升农村基础设施管护水平。</t>
  </si>
  <si>
    <t>各相关镇</t>
  </si>
  <si>
    <t>各相关村</t>
  </si>
  <si>
    <t>区水利局</t>
  </si>
  <si>
    <t>发放工资</t>
  </si>
  <si>
    <t>2026年陈仓区通村公路养护资金</t>
  </si>
  <si>
    <t>用于全区15个镇（街道）通村公路养护。</t>
  </si>
  <si>
    <t>区交通运输局</t>
  </si>
  <si>
    <t>三、乡村建设行动</t>
  </si>
  <si>
    <t>1.农村基础设施（含产业配套基础设施）</t>
  </si>
  <si>
    <t>①农村道路建设（通村路、通户路、小型桥梁等）</t>
  </si>
  <si>
    <t>2026年贾村镇龙尾村道路建设项目</t>
  </si>
  <si>
    <t>1.龙尾村4组修复混凝土路面长52m，宽4.5m，厚18cm；新建安全防护设施长24m，高6m，宽1.22m；新建拦水带50m；新修30cm*30cm排水渠165m，新建40cm*40cm排水渠59m，盖板25m。
2.龙尾村3组修建路基防护长25m,高6m，宽1.22m。</t>
  </si>
  <si>
    <r>
      <rPr>
        <b/>
        <sz val="12"/>
        <rFont val="仿宋"/>
        <charset val="134"/>
      </rPr>
      <t>产权归属：</t>
    </r>
    <r>
      <rPr>
        <sz val="12"/>
        <rFont val="仿宋"/>
        <charset val="134"/>
      </rPr>
      <t xml:space="preserve">龙尾村集体经济组织                                       </t>
    </r>
    <r>
      <rPr>
        <b/>
        <sz val="12"/>
        <rFont val="仿宋"/>
        <charset val="134"/>
      </rPr>
      <t>资产管护责任主体：</t>
    </r>
    <r>
      <rPr>
        <sz val="12"/>
        <rFont val="仿宋"/>
        <charset val="134"/>
      </rPr>
      <t xml:space="preserve">龙尾村集体经济组织
</t>
    </r>
    <r>
      <rPr>
        <b/>
        <sz val="12"/>
        <rFont val="仿宋"/>
        <charset val="134"/>
      </rPr>
      <t>绩效目标：</t>
    </r>
    <r>
      <rPr>
        <sz val="12"/>
        <rFont val="仿宋"/>
        <charset val="134"/>
      </rPr>
      <t xml:space="preserve">项目建成后为公益性资产，提升道路安全基础设施服务保障水平，受益农民群众245户800人，其中重点帮扶群体104户353人。   
</t>
    </r>
    <r>
      <rPr>
        <b/>
        <sz val="12"/>
        <rFont val="仿宋"/>
        <charset val="134"/>
      </rPr>
      <t>管护机制：</t>
    </r>
    <r>
      <rPr>
        <sz val="12"/>
        <rFont val="仿宋"/>
        <charset val="134"/>
      </rPr>
      <t>项目资产由龙尾村聘请农村公共基础设施公益岗位人员负责日常管护，管护经费来源于市级和区级农村公共基础设施管护经费。</t>
    </r>
  </si>
  <si>
    <t>贾村镇</t>
  </si>
  <si>
    <t>龙尾村</t>
  </si>
  <si>
    <t>贾村镇人民政府</t>
  </si>
  <si>
    <t>2026年坪头镇庙沟村道路维修项目</t>
  </si>
  <si>
    <t xml:space="preserve">1.在庙沟村维修水泥路面一条2000㎡，铺设15cm厚砂砾垫层；安装波形防护栏235m，凸透镜1个。
2.新修50cm*30cm排水渠120m，铺设50*50cm水泥盖板120m，新修沉淀池一座，铺设Ф300mm涵管一处50m。
</t>
  </si>
  <si>
    <r>
      <rPr>
        <b/>
        <sz val="12"/>
        <rFont val="仿宋"/>
        <charset val="134"/>
      </rPr>
      <t>产权归属：</t>
    </r>
    <r>
      <rPr>
        <sz val="12"/>
        <rFont val="仿宋"/>
        <charset val="134"/>
      </rPr>
      <t xml:space="preserve">庙沟村集体经济组织
</t>
    </r>
    <r>
      <rPr>
        <b/>
        <sz val="12"/>
        <rFont val="仿宋"/>
        <charset val="134"/>
      </rPr>
      <t>资产管护责任主体：</t>
    </r>
    <r>
      <rPr>
        <sz val="12"/>
        <rFont val="仿宋"/>
        <charset val="134"/>
      </rPr>
      <t xml:space="preserve">庙沟村集体经济组织
</t>
    </r>
    <r>
      <rPr>
        <b/>
        <sz val="12"/>
        <rFont val="仿宋"/>
        <charset val="134"/>
      </rPr>
      <t>绩效目标：</t>
    </r>
    <r>
      <rPr>
        <sz val="12"/>
        <rFont val="仿宋"/>
        <charset val="134"/>
      </rPr>
      <t xml:space="preserve">项目建成后为公益性资产，提升道路安全基础设施服务保障水平，受益农民群体97户334人，其中重点帮扶群体34户112人。
</t>
    </r>
    <r>
      <rPr>
        <b/>
        <sz val="12"/>
        <rFont val="仿宋"/>
        <charset val="134"/>
      </rPr>
      <t>管护机制：</t>
    </r>
    <r>
      <rPr>
        <sz val="12"/>
        <rFont val="仿宋"/>
        <charset val="134"/>
      </rPr>
      <t>项目资产由庙沟村聘请农村公共基础设施公益岗位人员负责日常管护，管护经费来源于市级和区级农村公共基础设施管护经费。</t>
    </r>
  </si>
  <si>
    <t>庙沟村</t>
  </si>
  <si>
    <t>②产业路、资源路、旅游路建设</t>
  </si>
  <si>
    <t>2026年县功镇上河西村产业路项目</t>
  </si>
  <si>
    <r>
      <rPr>
        <sz val="12"/>
        <rFont val="仿宋"/>
        <charset val="134"/>
      </rPr>
      <t>1.硬化二组李家坪产业路1300m，宽3.5m，厚18cm，回填15cm厚砂夹石路基宽5m，共计4550m</t>
    </r>
    <r>
      <rPr>
        <vertAlign val="superscript"/>
        <sz val="12"/>
        <rFont val="仿宋"/>
        <charset val="134"/>
      </rPr>
      <t>2</t>
    </r>
    <r>
      <rPr>
        <sz val="12"/>
        <rFont val="仿宋"/>
        <charset val="134"/>
      </rPr>
      <t>。
2.硬化五组半山至李家崖产业路280m，宽3.5m，厚18cm。</t>
    </r>
  </si>
  <si>
    <r>
      <rPr>
        <b/>
        <sz val="12"/>
        <rFont val="仿宋"/>
        <charset val="134"/>
      </rPr>
      <t>产权归属：</t>
    </r>
    <r>
      <rPr>
        <sz val="12"/>
        <rFont val="仿宋"/>
        <charset val="134"/>
      </rPr>
      <t xml:space="preserve">上河西村集体经济组织、张家什字村集体经济组织
</t>
    </r>
    <r>
      <rPr>
        <b/>
        <sz val="12"/>
        <rFont val="仿宋"/>
        <charset val="134"/>
      </rPr>
      <t>资产管护责任主体：</t>
    </r>
    <r>
      <rPr>
        <sz val="12"/>
        <rFont val="仿宋"/>
        <charset val="134"/>
      </rPr>
      <t xml:space="preserve">上河西村集体经济组织、张家什字村集体经济组织
</t>
    </r>
    <r>
      <rPr>
        <b/>
        <sz val="12"/>
        <rFont val="仿宋"/>
        <charset val="134"/>
      </rPr>
      <t>绩效目标：</t>
    </r>
    <r>
      <rPr>
        <sz val="12"/>
        <rFont val="仿宋"/>
        <charset val="134"/>
      </rPr>
      <t xml:space="preserve">项目建成后为公益性资产，提升农业生产基础设施服务保障水平，受益农民群众392户1365人，其中重点帮扶群体152户562人。
</t>
    </r>
    <r>
      <rPr>
        <b/>
        <sz val="12"/>
        <rFont val="仿宋"/>
        <charset val="134"/>
      </rPr>
      <t>管护机制：</t>
    </r>
    <r>
      <rPr>
        <sz val="12"/>
        <rFont val="仿宋"/>
        <charset val="134"/>
      </rPr>
      <t xml:space="preserve">项目资产由上河西村、张家什字村聘请农村公共基础设施公益岗位人员负责日常管护，管护经费来源于市级和区级农村公共基础设施管护经费。
</t>
    </r>
  </si>
  <si>
    <t>县功镇</t>
  </si>
  <si>
    <t>上河西村</t>
  </si>
  <si>
    <t>县功镇人民政府</t>
  </si>
  <si>
    <t>2026年香泉镇硖里村产业路硬化项目</t>
  </si>
  <si>
    <t>硬化硖里村产业路2030m，宽3.5m，厚0.18m水泥混凝土，路基采用天然砂砾铺设，厚度15cm,配套建设水泥涵管3处（直径1m，每处6m，共18m）</t>
  </si>
  <si>
    <r>
      <rPr>
        <b/>
        <sz val="12"/>
        <rFont val="仿宋"/>
        <charset val="134"/>
      </rPr>
      <t>产权归属：</t>
    </r>
    <r>
      <rPr>
        <sz val="12"/>
        <rFont val="仿宋"/>
        <charset val="134"/>
      </rPr>
      <t xml:space="preserve">硖里村集体经济组织
</t>
    </r>
    <r>
      <rPr>
        <b/>
        <sz val="12"/>
        <color rgb="FF000000"/>
        <rFont val="仿宋"/>
        <charset val="134"/>
      </rPr>
      <t>资产管护责任主体：</t>
    </r>
    <r>
      <rPr>
        <sz val="12"/>
        <color theme="1"/>
        <rFont val="仿宋"/>
        <charset val="134"/>
      </rPr>
      <t xml:space="preserve">硖里村集体经济组织                            </t>
    </r>
    <r>
      <rPr>
        <b/>
        <sz val="12"/>
        <color rgb="FF000000"/>
        <rFont val="仿宋"/>
        <charset val="134"/>
      </rPr>
      <t>绩效目标：</t>
    </r>
    <r>
      <rPr>
        <sz val="12"/>
        <color rgb="FF000000"/>
        <rFont val="仿宋"/>
        <charset val="134"/>
      </rPr>
      <t xml:space="preserve">项目建成后为公益性资产，提升农业生产基础设施服务保障水平，受益农民群众138户566人，其中重点帮扶群体69户271人。       
</t>
    </r>
    <r>
      <rPr>
        <b/>
        <sz val="12"/>
        <color rgb="FF000000"/>
        <rFont val="仿宋"/>
        <charset val="134"/>
      </rPr>
      <t>管护机制：</t>
    </r>
    <r>
      <rPr>
        <sz val="12"/>
        <color rgb="FF000000"/>
        <rFont val="仿宋"/>
        <charset val="134"/>
      </rPr>
      <t xml:space="preserve">项目资产由硖里村聘请农村公共基础设施公益岗位人员负责日常管护，管护经费来源于市级和区级农村公共基础设施管护经费。 </t>
    </r>
  </si>
  <si>
    <t>香泉镇</t>
  </si>
  <si>
    <t>硖里村</t>
  </si>
  <si>
    <t>香泉镇人民政府</t>
  </si>
  <si>
    <t>2026年坪头镇石鱼沟村产业路硬化项目</t>
  </si>
  <si>
    <t>硬化九组至十组产业路950m，宽3.5m，厚度0.18m,均采用C30标准。安装安全护栏30m。</t>
  </si>
  <si>
    <r>
      <rPr>
        <b/>
        <sz val="12"/>
        <rFont val="仿宋"/>
        <charset val="134"/>
      </rPr>
      <t>产权归属：</t>
    </r>
    <r>
      <rPr>
        <sz val="12"/>
        <rFont val="仿宋"/>
        <charset val="134"/>
      </rPr>
      <t xml:space="preserve">石鱼沟村集体经济组织
</t>
    </r>
    <r>
      <rPr>
        <b/>
        <sz val="12"/>
        <rFont val="仿宋"/>
        <charset val="134"/>
      </rPr>
      <t>资产管护责任主体：</t>
    </r>
    <r>
      <rPr>
        <sz val="12"/>
        <rFont val="仿宋"/>
        <charset val="134"/>
      </rPr>
      <t xml:space="preserve">石鱼沟村集体经济组织
</t>
    </r>
    <r>
      <rPr>
        <b/>
        <sz val="12"/>
        <rFont val="仿宋"/>
        <charset val="134"/>
      </rPr>
      <t>绩效目标：</t>
    </r>
    <r>
      <rPr>
        <sz val="12"/>
        <rFont val="仿宋"/>
        <charset val="134"/>
      </rPr>
      <t xml:space="preserve">项目建成后，覆盖片区土地700余亩，惠及农户95户410人，其中重点帮扶群体43户150人，彻底解决群众生产资料和农产品运输难题，大幅降低运输成本，有力推动油菜、花椒、核桃特色产业稳步发展，拓宽农户增收渠道，持续巩固拓展脱贫攻坚成果。
</t>
    </r>
    <r>
      <rPr>
        <b/>
        <sz val="12"/>
        <rFont val="仿宋"/>
        <charset val="134"/>
      </rPr>
      <t>管护机制：</t>
    </r>
    <r>
      <rPr>
        <sz val="12"/>
        <rFont val="仿宋"/>
        <charset val="134"/>
      </rPr>
      <t>项目资产由石鱼沟村聘请农村公共基础设施公益岗位人员负责日常管护，管护经费来源于市级和区级农村基础设施管护经费。</t>
    </r>
  </si>
  <si>
    <t>石鱼沟村</t>
  </si>
  <si>
    <t>2026年坪头镇坪头村一、二组产业路硬化项目</t>
  </si>
  <si>
    <t>硬化坪头村一二组产业道路465m，宽度3.5m，厚度0.18m，采用C30混凝土，路面抗弯拉强度为4.0MPa，路基采用天然砂砾铺设，厚度15cm。</t>
  </si>
  <si>
    <r>
      <rPr>
        <b/>
        <sz val="12"/>
        <rFont val="仿宋"/>
        <charset val="134"/>
      </rPr>
      <t>产权归属：</t>
    </r>
    <r>
      <rPr>
        <sz val="12"/>
        <rFont val="仿宋"/>
        <charset val="134"/>
      </rPr>
      <t xml:space="preserve">坪头村集体经济组织
</t>
    </r>
    <r>
      <rPr>
        <b/>
        <sz val="12"/>
        <rFont val="仿宋"/>
        <charset val="134"/>
      </rPr>
      <t>资产管护责任主体：</t>
    </r>
    <r>
      <rPr>
        <sz val="12"/>
        <rFont val="仿宋"/>
        <charset val="134"/>
      </rPr>
      <t xml:space="preserve">坪头村集体经济组织
</t>
    </r>
    <r>
      <rPr>
        <b/>
        <sz val="12"/>
        <rFont val="仿宋"/>
        <charset val="134"/>
      </rPr>
      <t>绩效目标：</t>
    </r>
    <r>
      <rPr>
        <sz val="12"/>
        <rFont val="仿宋"/>
        <charset val="134"/>
      </rPr>
      <t xml:space="preserve">项目建成后为公益性资产，提升农业生产基础设施服务保障水平，受益农民群众89户360人，其中重点帮扶群体36户68人。       
</t>
    </r>
    <r>
      <rPr>
        <b/>
        <sz val="12"/>
        <rFont val="仿宋"/>
        <charset val="134"/>
      </rPr>
      <t>管护机制：</t>
    </r>
    <r>
      <rPr>
        <sz val="12"/>
        <rFont val="仿宋"/>
        <charset val="134"/>
      </rPr>
      <t>项目资产由坪头村聘请农村公共基础设施公益岗位人员负责日常管护，管护经费来源于市级和区级农村基础设施管护经费。</t>
    </r>
  </si>
  <si>
    <t>坪头村</t>
  </si>
  <si>
    <t>2026年贾村镇郑家山村4-8组产业路项目</t>
  </si>
  <si>
    <t>1.硬化郑家山村4组至8组产业路，路长2091m，宽4m，厚度0.18m，水泥混凝土弯拉强度标准值为4.0MPa。
2.铺设直径1m，长8m涵洞3个。</t>
  </si>
  <si>
    <r>
      <rPr>
        <b/>
        <sz val="12"/>
        <rFont val="仿宋"/>
        <charset val="134"/>
      </rPr>
      <t>产权归属：</t>
    </r>
    <r>
      <rPr>
        <sz val="12"/>
        <rFont val="仿宋"/>
        <charset val="134"/>
      </rPr>
      <t xml:space="preserve">郑家山村集体经济组织
</t>
    </r>
    <r>
      <rPr>
        <b/>
        <sz val="12"/>
        <rFont val="仿宋"/>
        <charset val="134"/>
      </rPr>
      <t>资产管护主体：</t>
    </r>
    <r>
      <rPr>
        <sz val="12"/>
        <rFont val="仿宋"/>
        <charset val="134"/>
      </rPr>
      <t xml:space="preserve">郑家山村集体经济组织
</t>
    </r>
    <r>
      <rPr>
        <b/>
        <sz val="12"/>
        <rFont val="仿宋"/>
        <charset val="134"/>
      </rPr>
      <t>绩效目标：</t>
    </r>
    <r>
      <rPr>
        <sz val="12"/>
        <rFont val="仿宋"/>
        <charset val="134"/>
      </rPr>
      <t xml:space="preserve">项目建成后为公益性资产，有效改善村民出行条件，提升群众农业机械化耕作和运输基础设施服务保障水平，受益农民群众52户231人，其中重点帮扶群体18户55人。
</t>
    </r>
    <r>
      <rPr>
        <b/>
        <sz val="12"/>
        <rFont val="仿宋"/>
        <charset val="134"/>
      </rPr>
      <t>管护机制：</t>
    </r>
    <r>
      <rPr>
        <sz val="12"/>
        <rFont val="仿宋"/>
        <charset val="134"/>
      </rPr>
      <t>项目资产由郑家山村聘请农村公共基础设施公益岗位人员负责日常管护，管护经费来源于市级和区级农村公共基础设施管护经费。</t>
    </r>
  </si>
  <si>
    <t>郑家山村</t>
  </si>
  <si>
    <t>2026年县功镇严村庵村产业路项目</t>
  </si>
  <si>
    <t>新建18cm厚混凝土产业路1210m，宽3-3.5m共计4080㎡，水泥混凝土弯拉强度标准值为4.0MPa;，15cm厚砂砾垫层5500㎡（路面与垫层均含两处错车道工程量）。1-1.0m涵洞两道，长10m。</t>
  </si>
  <si>
    <r>
      <rPr>
        <b/>
        <sz val="12"/>
        <rFont val="仿宋"/>
        <charset val="134"/>
      </rPr>
      <t>产权归属：</t>
    </r>
    <r>
      <rPr>
        <sz val="12"/>
        <rFont val="仿宋"/>
        <charset val="134"/>
      </rPr>
      <t xml:space="preserve">严村庵村集体经济组织                                          </t>
    </r>
    <r>
      <rPr>
        <b/>
        <sz val="12"/>
        <rFont val="仿宋"/>
        <charset val="134"/>
      </rPr>
      <t>资产管护责任主体：</t>
    </r>
    <r>
      <rPr>
        <sz val="12"/>
        <rFont val="仿宋"/>
        <charset val="134"/>
      </rPr>
      <t xml:space="preserve">严村庵村集体经济组织     
</t>
    </r>
    <r>
      <rPr>
        <b/>
        <sz val="12"/>
        <rFont val="仿宋"/>
        <charset val="134"/>
      </rPr>
      <t>绩效目标：</t>
    </r>
    <r>
      <rPr>
        <sz val="12"/>
        <rFont val="仿宋"/>
        <charset val="134"/>
      </rPr>
      <t xml:space="preserve">项目建成后为公益性资产，有效改善村民出行条件，提升群众农业机械化耕作和运输基础设施服务保障水平，受益农民群众115户427人，其中重点帮扶群体40户175人。
</t>
    </r>
    <r>
      <rPr>
        <b/>
        <sz val="12"/>
        <rFont val="仿宋"/>
        <charset val="134"/>
      </rPr>
      <t>管护机制：</t>
    </r>
    <r>
      <rPr>
        <sz val="12"/>
        <rFont val="仿宋"/>
        <charset val="134"/>
      </rPr>
      <t>项目资产由严村庵村聘请农村公共基础设施公益岗位人员负责日常管护，管护经费来源于市级和区级农村公共基础设施管护经费。</t>
    </r>
  </si>
  <si>
    <t>严村庵村</t>
  </si>
  <si>
    <t>③农村供水保障设施建设</t>
  </si>
  <si>
    <t>2026年县功镇下河西村三湾安全饮水项目</t>
  </si>
  <si>
    <r>
      <rPr>
        <sz val="12"/>
        <rFont val="仿宋"/>
        <charset val="134"/>
      </rPr>
      <t>1.</t>
    </r>
    <r>
      <rPr>
        <sz val="12"/>
        <rFont val="Arial"/>
        <charset val="134"/>
      </rPr>
      <t> </t>
    </r>
    <r>
      <rPr>
        <sz val="12"/>
        <rFont val="仿宋"/>
        <charset val="134"/>
      </rPr>
      <t>维修井房，安装自动抽水装置1套、消毒柜1台；购置安装供水水泵1套、配套配电箱1套。
2.</t>
    </r>
    <r>
      <rPr>
        <sz val="12"/>
        <rFont val="Arial"/>
        <charset val="134"/>
      </rPr>
      <t> </t>
    </r>
    <r>
      <rPr>
        <sz val="12"/>
        <rFont val="仿宋"/>
        <charset val="134"/>
      </rPr>
      <t>铺设PE160供水管道25m，配套法兰阀门1套；铺设PE75管道50m，配套阀门2套。
3.新建大口井1眼，新建机井房9㎡，新建D600PE双臂波纹管18m,安装水源地防护围栏40m。</t>
    </r>
  </si>
  <si>
    <r>
      <rPr>
        <b/>
        <sz val="12"/>
        <rFont val="仿宋"/>
        <charset val="134"/>
      </rPr>
      <t>产权归属：</t>
    </r>
    <r>
      <rPr>
        <sz val="12"/>
        <rFont val="仿宋"/>
        <charset val="134"/>
      </rPr>
      <t xml:space="preserve">下河西村集体经济组织
</t>
    </r>
    <r>
      <rPr>
        <b/>
        <sz val="12"/>
        <rFont val="仿宋"/>
        <charset val="134"/>
      </rPr>
      <t>资产管护责任主体：</t>
    </r>
    <r>
      <rPr>
        <sz val="12"/>
        <rFont val="仿宋"/>
        <charset val="134"/>
      </rPr>
      <t xml:space="preserve">下河西村集体经济组织
</t>
    </r>
    <r>
      <rPr>
        <b/>
        <sz val="12"/>
        <rFont val="仿宋"/>
        <charset val="134"/>
      </rPr>
      <t>绩效目标：</t>
    </r>
    <r>
      <rPr>
        <sz val="12"/>
        <rFont val="仿宋"/>
        <charset val="134"/>
      </rPr>
      <t xml:space="preserve">项目建成后为公益性资产，提升饮水安全基础设施服务保障水平，受益农民群众69户268人，其中重点帮扶群体27户132人。
</t>
    </r>
    <r>
      <rPr>
        <b/>
        <sz val="12"/>
        <rFont val="仿宋"/>
        <charset val="134"/>
      </rPr>
      <t>管护机制：</t>
    </r>
    <r>
      <rPr>
        <sz val="12"/>
        <rFont val="仿宋"/>
        <charset val="134"/>
      </rPr>
      <t xml:space="preserve">项目资产由下河西村聘请农村公共基础设施公益岗位人员负责日常管护，管护经费来源于市级和区级农村公共基础设施管护经费。
</t>
    </r>
  </si>
  <si>
    <t>下河西村</t>
  </si>
  <si>
    <t>赤沙镇集中供水青川村10-12组、姬家沟村1组、2组安全饮水项目</t>
  </si>
  <si>
    <t>青川村10-12组水池dn63PE管170m，DN65钢塑复合管1545m；姬家沟村1组、2组支管dn40PE管305m，dn32PE管200m；配水主管从2+244--3+642总长1403m;</t>
  </si>
  <si>
    <r>
      <rPr>
        <b/>
        <sz val="12"/>
        <rFont val="仿宋"/>
        <charset val="134"/>
      </rPr>
      <t>产权归属：</t>
    </r>
    <r>
      <rPr>
        <sz val="12"/>
        <rFont val="仿宋"/>
        <charset val="134"/>
      </rPr>
      <t xml:space="preserve">青川村、姬家沟村集体经济组织     </t>
    </r>
    <r>
      <rPr>
        <b/>
        <sz val="12"/>
        <rFont val="仿宋"/>
        <charset val="134"/>
      </rPr>
      <t xml:space="preserve">                                      资产管护责任主体：</t>
    </r>
    <r>
      <rPr>
        <sz val="12"/>
        <rFont val="仿宋"/>
        <charset val="134"/>
      </rPr>
      <t>青川村、姬家沟村集体经济组织</t>
    </r>
    <r>
      <rPr>
        <b/>
        <sz val="12"/>
        <rFont val="仿宋"/>
        <charset val="134"/>
      </rPr>
      <t xml:space="preserve">                                        
绩效目标:</t>
    </r>
    <r>
      <rPr>
        <sz val="12"/>
        <rFont val="仿宋"/>
        <charset val="134"/>
      </rPr>
      <t>项目建成后为公益性资产，提升饮水安全基础设施服务保障水平，受益农民群众229户916人，其中重点帮扶群体85户327人。</t>
    </r>
    <r>
      <rPr>
        <b/>
        <sz val="12"/>
        <rFont val="仿宋"/>
        <charset val="134"/>
      </rPr>
      <t xml:space="preserve">
管护机制：</t>
    </r>
    <r>
      <rPr>
        <sz val="12"/>
        <rFont val="仿宋"/>
        <charset val="134"/>
      </rPr>
      <t>项目资产由各权属村聘请农村公共基础设施公益岗位人员负责日常管护，管护经费来源于市级和区级农村公共基础设施管护经费。</t>
    </r>
  </si>
  <si>
    <t>赤沙镇</t>
  </si>
  <si>
    <t>青川村、姬家沟村</t>
  </si>
  <si>
    <t>赤沙镇人民政府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</si>
</sst>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b/>
      <sz val="11"/>
      <name val="仿宋"/>
      <charset val="134"/>
    </font>
    <font>
      <b/>
      <sz val="12"/>
      <name val="宋体"/>
      <charset val="134"/>
    </font>
    <font>
      <sz val="13"/>
      <name val="宋体"/>
      <charset val="134"/>
    </font>
    <font>
      <sz val="18"/>
      <name val="方正小标宋简体"/>
      <charset val="134"/>
    </font>
    <font>
      <sz val="10"/>
      <name val="黑体"/>
      <charset val="134"/>
    </font>
    <font>
      <sz val="10"/>
      <color theme="1"/>
      <name val="黑体"/>
      <charset val="134"/>
    </font>
    <font>
      <sz val="11"/>
      <name val="仿宋"/>
      <charset val="134"/>
    </font>
    <font>
      <b/>
      <sz val="10"/>
      <name val="仿宋_GB2312"/>
      <charset val="134"/>
    </font>
    <font>
      <sz val="10"/>
      <name val="仿宋_GB2312"/>
      <charset val="134"/>
    </font>
    <font>
      <sz val="12"/>
      <name val="仿宋"/>
      <charset val="134"/>
    </font>
    <font>
      <b/>
      <sz val="12"/>
      <name val="仿宋"/>
      <charset val="134"/>
    </font>
    <font>
      <b/>
      <sz val="10"/>
      <color theme="1"/>
      <name val="仿宋_GB2312"/>
      <charset val="134"/>
    </font>
    <font>
      <sz val="11"/>
      <color theme="1"/>
      <name val="仿宋"/>
      <charset val="134"/>
    </font>
    <font>
      <sz val="10"/>
      <color theme="1"/>
      <name val="仿宋_GB2312"/>
      <charset val="134"/>
    </font>
    <font>
      <sz val="12"/>
      <color theme="1"/>
      <name val="仿宋"/>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2"/>
      <color rgb="FF000000"/>
      <name val="仿宋"/>
      <charset val="134"/>
    </font>
    <font>
      <sz val="12"/>
      <color rgb="FF000000"/>
      <name val="仿宋"/>
      <charset val="134"/>
    </font>
    <font>
      <vertAlign val="superscript"/>
      <sz val="12"/>
      <name val="仿宋"/>
      <charset val="134"/>
    </font>
    <font>
      <sz val="12"/>
      <name val="Arial"/>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1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3" fillId="0" borderId="0" applyNumberFormat="0" applyFill="0" applyBorder="0" applyAlignment="0" applyProtection="0">
      <alignment vertical="center"/>
    </xf>
    <xf numFmtId="0" fontId="24" fillId="3" borderId="18" applyNumberFormat="0" applyAlignment="0" applyProtection="0">
      <alignment vertical="center"/>
    </xf>
    <xf numFmtId="0" fontId="25" fillId="4" borderId="19" applyNumberFormat="0" applyAlignment="0" applyProtection="0">
      <alignment vertical="center"/>
    </xf>
    <xf numFmtId="0" fontId="26" fillId="4" borderId="18" applyNumberFormat="0" applyAlignment="0" applyProtection="0">
      <alignment vertical="center"/>
    </xf>
    <xf numFmtId="0" fontId="27" fillId="5" borderId="20" applyNumberFormat="0" applyAlignment="0" applyProtection="0">
      <alignment vertical="center"/>
    </xf>
    <xf numFmtId="0" fontId="28" fillId="0" borderId="21" applyNumberFormat="0" applyFill="0" applyAlignment="0" applyProtection="0">
      <alignment vertical="center"/>
    </xf>
    <xf numFmtId="0" fontId="29" fillId="0" borderId="2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0" fillId="0" borderId="0">
      <alignment vertical="center"/>
    </xf>
    <xf numFmtId="0" fontId="34" fillId="0" borderId="0">
      <alignment vertical="center"/>
    </xf>
    <xf numFmtId="0" fontId="0" fillId="0" borderId="0">
      <alignment vertical="center"/>
    </xf>
    <xf numFmtId="0" fontId="0" fillId="0" borderId="0">
      <alignment vertical="center"/>
    </xf>
    <xf numFmtId="0" fontId="34" fillId="0" borderId="0">
      <alignment vertical="center"/>
    </xf>
  </cellStyleXfs>
  <cellXfs count="72">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vertical="center" wrapText="1"/>
    </xf>
    <xf numFmtId="0" fontId="0" fillId="0" borderId="0" xfId="0" applyFont="1" applyFill="1">
      <alignment vertical="center"/>
    </xf>
    <xf numFmtId="0" fontId="3" fillId="0" borderId="0" xfId="0" applyFont="1" applyFill="1">
      <alignment vertical="center"/>
    </xf>
    <xf numFmtId="0" fontId="0" fillId="0" borderId="0" xfId="0" applyFont="1" applyFill="1" applyAlignment="1">
      <alignment horizontal="center" vertical="center" wrapText="1"/>
    </xf>
    <xf numFmtId="0" fontId="0" fillId="0" borderId="0" xfId="0" applyFill="1" applyAlignment="1">
      <alignment vertical="center" wrapText="1"/>
    </xf>
    <xf numFmtId="0" fontId="0" fillId="0" borderId="0" xfId="0" applyFont="1" applyFill="1" applyAlignment="1">
      <alignment horizontal="center" vertical="center"/>
    </xf>
    <xf numFmtId="0" fontId="0" fillId="0" borderId="0" xfId="0" applyFill="1" applyAlignment="1">
      <alignment horizontal="left" vertical="center"/>
    </xf>
    <xf numFmtId="0" fontId="4" fillId="0" borderId="0" xfId="0" applyFont="1" applyFill="1" applyAlignment="1">
      <alignment horizontal="center" wrapText="1"/>
    </xf>
    <xf numFmtId="0" fontId="4" fillId="0" borderId="0" xfId="0" applyFont="1" applyFill="1" applyAlignment="1">
      <alignment horizontal="left" wrapText="1"/>
    </xf>
    <xf numFmtId="0" fontId="0" fillId="0" borderId="0" xfId="0" applyFont="1" applyFill="1" applyAlignment="1">
      <alignment horizontal="left" wrapText="1"/>
    </xf>
    <xf numFmtId="0" fontId="0" fillId="0" borderId="0" xfId="0" applyFont="1" applyFill="1" applyAlignment="1">
      <alignment horizontal="center"/>
    </xf>
    <xf numFmtId="0" fontId="0" fillId="0" borderId="0" xfId="0" applyFont="1" applyFill="1" applyBorder="1" applyAlignment="1">
      <alignment horizontal="center"/>
    </xf>
    <xf numFmtId="0" fontId="0" fillId="0" borderId="0" xfId="0" applyFont="1" applyFill="1" applyBorder="1" applyAlignment="1">
      <alignment horizontal="left"/>
    </xf>
    <xf numFmtId="0" fontId="0" fillId="0" borderId="1" xfId="0" applyFont="1" applyFill="1" applyBorder="1" applyAlignment="1">
      <alignment horizontal="center"/>
    </xf>
    <xf numFmtId="0" fontId="0" fillId="0" borderId="1" xfId="0" applyFont="1" applyFill="1" applyBorder="1" applyAlignment="1"/>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51" applyNumberFormat="1" applyFont="1" applyFill="1" applyBorder="1" applyAlignment="1">
      <alignment horizontal="center" vertical="center" wrapText="1"/>
    </xf>
    <xf numFmtId="0" fontId="5" fillId="0" borderId="3" xfId="51"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7" xfId="51"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13" xfId="51"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Font="1" applyFill="1" applyBorder="1">
      <alignment vertical="center"/>
    </xf>
    <xf numFmtId="0" fontId="6"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1" fillId="0" borderId="3" xfId="0" applyFont="1" applyFill="1" applyBorder="1" applyAlignment="1">
      <alignment vertical="center" wrapText="1"/>
    </xf>
    <xf numFmtId="49" fontId="8" fillId="0" borderId="3" xfId="0" applyNumberFormat="1" applyFont="1" applyFill="1" applyBorder="1" applyAlignment="1">
      <alignment horizontal="left"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xf>
    <xf numFmtId="0" fontId="7" fillId="0" borderId="3" xfId="0" applyFont="1" applyFill="1" applyBorder="1">
      <alignment vertical="center"/>
    </xf>
    <xf numFmtId="49" fontId="9"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1" fillId="0" borderId="3" xfId="0" applyFont="1" applyFill="1" applyBorder="1" applyAlignment="1">
      <alignment horizontal="left" vertical="center" wrapText="1"/>
    </xf>
    <xf numFmtId="49" fontId="10" fillId="0" borderId="3" xfId="0" applyNumberFormat="1" applyFont="1" applyFill="1" applyBorder="1" applyAlignment="1">
      <alignment horizontal="center" vertical="center" wrapText="1"/>
    </xf>
    <xf numFmtId="49" fontId="10" fillId="0" borderId="3" xfId="0" applyNumberFormat="1" applyFont="1" applyFill="1" applyBorder="1" applyAlignment="1">
      <alignment horizontal="left" vertical="center" wrapText="1"/>
    </xf>
    <xf numFmtId="49" fontId="11" fillId="0" borderId="3" xfId="0"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49" fontId="12" fillId="0" borderId="3" xfId="0" applyNumberFormat="1" applyFont="1" applyFill="1" applyBorder="1" applyAlignment="1">
      <alignment horizontal="left" vertical="center" wrapText="1"/>
    </xf>
    <xf numFmtId="0" fontId="13" fillId="0" borderId="3" xfId="0" applyFont="1" applyFill="1" applyBorder="1" applyAlignment="1">
      <alignment horizontal="center" vertical="center" wrapText="1"/>
    </xf>
    <xf numFmtId="0" fontId="7" fillId="0" borderId="3" xfId="49" applyFont="1" applyFill="1" applyBorder="1" applyAlignment="1">
      <alignment horizontal="center" vertical="center" wrapText="1"/>
    </xf>
    <xf numFmtId="49" fontId="14" fillId="0" borderId="3" xfId="0" applyNumberFormat="1" applyFont="1" applyFill="1" applyBorder="1" applyAlignment="1">
      <alignment horizontal="left" vertical="center" wrapText="1"/>
    </xf>
    <xf numFmtId="0" fontId="15"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13"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vertical="center" wrapText="1"/>
    </xf>
    <xf numFmtId="0" fontId="11" fillId="0" borderId="3" xfId="0" applyFont="1" applyFill="1" applyBorder="1" applyAlignment="1">
      <alignment vertical="center" wrapText="1"/>
    </xf>
    <xf numFmtId="0" fontId="15" fillId="0" borderId="3" xfId="0" applyFont="1" applyFill="1" applyBorder="1" applyAlignment="1">
      <alignment horizontal="center" vertical="center"/>
    </xf>
    <xf numFmtId="49" fontId="15" fillId="0" borderId="3" xfId="0" applyNumberFormat="1" applyFont="1" applyFill="1" applyBorder="1" applyAlignment="1">
      <alignment horizontal="center" vertical="center" wrapText="1"/>
    </xf>
    <xf numFmtId="0" fontId="10" fillId="0" borderId="3" xfId="49"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22" xfId="50"/>
    <cellStyle name="常规 3" xfId="51"/>
    <cellStyle name="常规 3 2" xfId="52"/>
    <cellStyle name="常规 14 2" xfId="53"/>
  </cellStyles>
  <dxfs count="1">
    <dxf>
      <font>
        <b val="0"/>
        <i val="0"/>
        <strike val="0"/>
      </font>
      <fill>
        <patternFill patternType="solid">
          <bgColor rgb="FFFFFF00"/>
        </patternFill>
      </fill>
    </dxf>
  </dxfs>
  <tableStyles count="0" defaultTableStyle="TableStyleMedium2" defaultPivotStyle="PivotStyleLight16"/>
  <colors>
    <mruColors>
      <color rgb="00FFFF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2"/>
  <sheetViews>
    <sheetView tabSelected="1" zoomScale="90" zoomScaleNormal="90" zoomScaleSheetLayoutView="60" workbookViewId="0">
      <pane ySplit="6" topLeftCell="A7" activePane="bottomLeft" state="frozen"/>
      <selection/>
      <selection pane="bottomLeft" activeCell="G8" sqref="G8"/>
    </sheetView>
  </sheetViews>
  <sheetFormatPr defaultColWidth="9" defaultRowHeight="14.25"/>
  <cols>
    <col min="1" max="1" width="13.1916666666667" style="7" customWidth="1"/>
    <col min="2" max="2" width="15.1" style="8" customWidth="1"/>
    <col min="3" max="3" width="47.775" style="1" customWidth="1"/>
    <col min="4" max="4" width="38.3333333333333" style="9" customWidth="1"/>
    <col min="5" max="5" width="8.7" style="7" customWidth="1"/>
    <col min="6" max="6" width="10.1416666666667" style="4" customWidth="1"/>
    <col min="7" max="7" width="9.30833333333333" style="4" customWidth="1"/>
    <col min="8" max="8" width="5.4" style="1" customWidth="1"/>
    <col min="9" max="10" width="6.6" style="1" customWidth="1"/>
    <col min="11" max="11" width="7.5" style="1" customWidth="1"/>
    <col min="12" max="12" width="7.9" style="1" customWidth="1"/>
    <col min="13" max="13" width="9.7" style="1" customWidth="1"/>
    <col min="14" max="14" width="7.8" style="1" customWidth="1"/>
    <col min="15" max="15" width="12" style="1" customWidth="1"/>
    <col min="16" max="16" width="10.9" style="1" customWidth="1"/>
    <col min="17" max="17" width="10.9" style="1" hidden="1" customWidth="1"/>
    <col min="18" max="18" width="8" style="1" hidden="1" customWidth="1"/>
    <col min="19" max="19" width="7.075" style="1" customWidth="1"/>
    <col min="20" max="20" width="8.6" style="1" customWidth="1"/>
    <col min="21" max="21" width="9.575" style="1" hidden="1" customWidth="1"/>
    <col min="22" max="22" width="8.75" style="1" customWidth="1"/>
    <col min="23" max="23" width="10" style="1" customWidth="1"/>
    <col min="24" max="24" width="8.7" style="1" customWidth="1"/>
    <col min="25" max="16384" width="9" style="1"/>
  </cols>
  <sheetData>
    <row r="1" s="1" customFormat="1" ht="28" customHeight="1" spans="1:24">
      <c r="A1" s="7" t="s">
        <v>0</v>
      </c>
      <c r="B1" s="8"/>
      <c r="C1" s="1"/>
      <c r="D1" s="9"/>
      <c r="E1" s="7"/>
      <c r="F1" s="4"/>
      <c r="G1" s="4"/>
    </row>
    <row r="2" s="1" customFormat="1" ht="24" customHeight="1" spans="1:24">
      <c r="A2" s="10" t="s">
        <v>1</v>
      </c>
      <c r="B2" s="10"/>
      <c r="C2" s="10"/>
      <c r="D2" s="11"/>
      <c r="E2" s="10"/>
      <c r="F2" s="10"/>
      <c r="G2" s="10"/>
      <c r="H2" s="10"/>
      <c r="I2" s="10"/>
      <c r="J2" s="10"/>
      <c r="K2" s="10"/>
      <c r="L2" s="10"/>
      <c r="M2" s="10"/>
      <c r="N2" s="10"/>
      <c r="O2" s="10"/>
      <c r="P2" s="10"/>
      <c r="Q2" s="10"/>
      <c r="R2" s="10"/>
      <c r="S2" s="10"/>
      <c r="T2" s="10"/>
      <c r="U2" s="10"/>
      <c r="V2" s="10"/>
      <c r="W2" s="10"/>
      <c r="X2" s="10"/>
    </row>
    <row r="3" s="1" customFormat="1" ht="21" customHeight="1" spans="1:24">
      <c r="A3" s="12"/>
      <c r="B3" s="13"/>
      <c r="C3" s="14"/>
      <c r="D3" s="15"/>
      <c r="E3" s="14"/>
      <c r="F3" s="14"/>
      <c r="G3" s="14"/>
      <c r="H3" s="14"/>
      <c r="I3" s="14"/>
      <c r="J3" s="14"/>
      <c r="K3" s="14"/>
      <c r="L3" s="14"/>
      <c r="M3" s="14"/>
      <c r="N3" s="14"/>
      <c r="O3" s="14"/>
      <c r="P3" s="16"/>
      <c r="Q3" s="16"/>
      <c r="R3" s="16"/>
      <c r="S3" s="16"/>
      <c r="T3" s="16"/>
      <c r="U3" s="17"/>
      <c r="V3" s="16" t="s">
        <v>2</v>
      </c>
      <c r="W3" s="17"/>
      <c r="X3" s="16"/>
    </row>
    <row r="4" s="1" customFormat="1" customHeight="1" spans="1:24">
      <c r="A4" s="18" t="s">
        <v>3</v>
      </c>
      <c r="B4" s="18" t="s">
        <v>4</v>
      </c>
      <c r="C4" s="18" t="s">
        <v>5</v>
      </c>
      <c r="D4" s="18" t="s">
        <v>6</v>
      </c>
      <c r="E4" s="18" t="s">
        <v>7</v>
      </c>
      <c r="F4" s="19" t="s">
        <v>8</v>
      </c>
      <c r="G4" s="19"/>
      <c r="H4" s="18" t="s">
        <v>9</v>
      </c>
      <c r="I4" s="19" t="s">
        <v>10</v>
      </c>
      <c r="J4" s="19" t="s">
        <v>11</v>
      </c>
      <c r="K4" s="20" t="s">
        <v>12</v>
      </c>
      <c r="L4" s="21"/>
      <c r="M4" s="22" t="s">
        <v>13</v>
      </c>
      <c r="N4" s="21"/>
      <c r="O4" s="19" t="s">
        <v>14</v>
      </c>
      <c r="P4" s="19"/>
      <c r="Q4" s="19"/>
      <c r="R4" s="19"/>
      <c r="S4" s="19"/>
      <c r="T4" s="19"/>
      <c r="U4" s="19"/>
      <c r="V4" s="23" t="s">
        <v>15</v>
      </c>
      <c r="W4" s="23" t="s">
        <v>16</v>
      </c>
      <c r="X4" s="24" t="s">
        <v>17</v>
      </c>
    </row>
    <row r="5" s="1" customFormat="1" ht="24" customHeight="1" spans="1:24">
      <c r="A5" s="25"/>
      <c r="B5" s="25"/>
      <c r="C5" s="25"/>
      <c r="D5" s="25"/>
      <c r="E5" s="25"/>
      <c r="F5" s="19"/>
      <c r="G5" s="19"/>
      <c r="H5" s="25"/>
      <c r="I5" s="19"/>
      <c r="J5" s="19"/>
      <c r="K5" s="26"/>
      <c r="L5" s="27"/>
      <c r="M5" s="28"/>
      <c r="N5" s="27"/>
      <c r="O5" s="18" t="s">
        <v>18</v>
      </c>
      <c r="P5" s="29" t="s">
        <v>19</v>
      </c>
      <c r="Q5" s="30"/>
      <c r="R5" s="30"/>
      <c r="S5" s="30"/>
      <c r="T5" s="31"/>
      <c r="U5" s="18" t="s">
        <v>20</v>
      </c>
      <c r="V5" s="32"/>
      <c r="W5" s="32"/>
      <c r="X5" s="24"/>
    </row>
    <row r="6" s="1" customFormat="1" ht="26.25" customHeight="1" spans="1:24">
      <c r="A6" s="33"/>
      <c r="B6" s="33"/>
      <c r="C6" s="33"/>
      <c r="D6" s="33"/>
      <c r="E6" s="33"/>
      <c r="F6" s="33" t="s">
        <v>21</v>
      </c>
      <c r="G6" s="33" t="s">
        <v>22</v>
      </c>
      <c r="H6" s="33"/>
      <c r="I6" s="19"/>
      <c r="J6" s="19"/>
      <c r="K6" s="31" t="s">
        <v>23</v>
      </c>
      <c r="L6" s="19" t="s">
        <v>24</v>
      </c>
      <c r="M6" s="19" t="s">
        <v>23</v>
      </c>
      <c r="N6" s="19" t="s">
        <v>24</v>
      </c>
      <c r="O6" s="33"/>
      <c r="P6" s="34" t="s">
        <v>25</v>
      </c>
      <c r="Q6" s="35" t="s">
        <v>26</v>
      </c>
      <c r="R6" s="35" t="s">
        <v>27</v>
      </c>
      <c r="S6" s="35" t="s">
        <v>28</v>
      </c>
      <c r="T6" s="35" t="s">
        <v>29</v>
      </c>
      <c r="U6" s="33"/>
      <c r="V6" s="36"/>
      <c r="W6" s="36"/>
      <c r="X6" s="24"/>
    </row>
    <row r="7" s="2" customFormat="1" ht="43" customHeight="1" spans="1:24">
      <c r="A7" s="37" t="s">
        <v>30</v>
      </c>
      <c r="B7" s="38"/>
      <c r="C7" s="38"/>
      <c r="D7" s="39"/>
      <c r="E7" s="38">
        <f>E8+E13+E18</f>
        <v>14</v>
      </c>
      <c r="F7" s="38"/>
      <c r="G7" s="38"/>
      <c r="H7" s="38"/>
      <c r="I7" s="38"/>
      <c r="J7" s="38"/>
      <c r="K7" s="38"/>
      <c r="L7" s="38"/>
      <c r="M7" s="38"/>
      <c r="N7" s="38"/>
      <c r="O7" s="38">
        <f t="shared" ref="O7:T7" si="0">O8+O13+O18</f>
        <v>919.04</v>
      </c>
      <c r="P7" s="38">
        <f t="shared" si="0"/>
        <v>919.04</v>
      </c>
      <c r="Q7" s="38">
        <f t="shared" si="0"/>
        <v>0</v>
      </c>
      <c r="R7" s="38">
        <f t="shared" si="0"/>
        <v>0</v>
      </c>
      <c r="S7" s="38">
        <f t="shared" si="0"/>
        <v>905</v>
      </c>
      <c r="T7" s="38">
        <f t="shared" si="0"/>
        <v>14.04</v>
      </c>
      <c r="U7" s="38"/>
      <c r="V7" s="40"/>
      <c r="W7" s="40"/>
      <c r="X7" s="40"/>
    </row>
    <row r="8" s="3" customFormat="1" ht="35" customHeight="1" spans="1:24">
      <c r="A8" s="41" t="s">
        <v>31</v>
      </c>
      <c r="B8" s="42"/>
      <c r="C8" s="38"/>
      <c r="D8" s="39"/>
      <c r="E8" s="38">
        <v>2</v>
      </c>
      <c r="F8" s="38"/>
      <c r="G8" s="38"/>
      <c r="H8" s="38"/>
      <c r="I8" s="38"/>
      <c r="J8" s="38"/>
      <c r="K8" s="38"/>
      <c r="L8" s="38"/>
      <c r="M8" s="38"/>
      <c r="N8" s="38"/>
      <c r="O8" s="38">
        <v>80</v>
      </c>
      <c r="P8" s="38">
        <v>80</v>
      </c>
      <c r="Q8" s="38">
        <v>0</v>
      </c>
      <c r="R8" s="38">
        <v>0</v>
      </c>
      <c r="S8" s="38">
        <v>80</v>
      </c>
      <c r="T8" s="38"/>
      <c r="U8" s="38"/>
      <c r="V8" s="43"/>
      <c r="W8" s="43"/>
      <c r="X8" s="43"/>
    </row>
    <row r="9" s="4" customFormat="1" ht="30" customHeight="1" spans="1:24">
      <c r="A9" s="44" t="s">
        <v>32</v>
      </c>
      <c r="B9" s="45"/>
      <c r="C9" s="45"/>
      <c r="D9" s="46"/>
      <c r="E9" s="38">
        <v>2</v>
      </c>
      <c r="F9" s="38"/>
      <c r="G9" s="38"/>
      <c r="H9" s="38"/>
      <c r="I9" s="38"/>
      <c r="J9" s="38"/>
      <c r="K9" s="38"/>
      <c r="L9" s="38"/>
      <c r="M9" s="38"/>
      <c r="N9" s="38"/>
      <c r="O9" s="38">
        <v>80</v>
      </c>
      <c r="P9" s="38">
        <v>80</v>
      </c>
      <c r="Q9" s="38">
        <v>0</v>
      </c>
      <c r="R9" s="38">
        <v>0</v>
      </c>
      <c r="S9" s="38">
        <v>80</v>
      </c>
      <c r="T9" s="38"/>
      <c r="U9" s="47"/>
      <c r="V9" s="47"/>
      <c r="W9" s="47"/>
      <c r="X9" s="47"/>
    </row>
    <row r="10" s="4" customFormat="1" ht="30" customHeight="1" spans="1:24">
      <c r="A10" s="48" t="s">
        <v>33</v>
      </c>
      <c r="B10" s="45"/>
      <c r="C10" s="45"/>
      <c r="D10" s="46"/>
      <c r="E10" s="42">
        <v>2</v>
      </c>
      <c r="F10" s="45"/>
      <c r="G10" s="45"/>
      <c r="H10" s="45"/>
      <c r="I10" s="45"/>
      <c r="J10" s="45"/>
      <c r="K10" s="47"/>
      <c r="L10" s="47"/>
      <c r="M10" s="47"/>
      <c r="N10" s="47"/>
      <c r="O10" s="42">
        <f>O11+O12</f>
        <v>80</v>
      </c>
      <c r="P10" s="42">
        <f>P11+P12</f>
        <v>80</v>
      </c>
      <c r="Q10" s="42">
        <f>Q11+Q12</f>
        <v>0</v>
      </c>
      <c r="R10" s="42">
        <f>R11+R12</f>
        <v>0</v>
      </c>
      <c r="S10" s="42">
        <f>S11+S12</f>
        <v>80</v>
      </c>
      <c r="T10" s="45"/>
      <c r="U10" s="47"/>
      <c r="V10" s="47"/>
      <c r="W10" s="47"/>
      <c r="X10" s="47"/>
    </row>
    <row r="11" s="4" customFormat="1" ht="213" customHeight="1" spans="1:24">
      <c r="A11" s="49">
        <v>1</v>
      </c>
      <c r="B11" s="50" t="s">
        <v>34</v>
      </c>
      <c r="C11" s="51" t="s">
        <v>35</v>
      </c>
      <c r="D11" s="52" t="s">
        <v>36</v>
      </c>
      <c r="E11" s="42">
        <v>1</v>
      </c>
      <c r="F11" s="50" t="s">
        <v>37</v>
      </c>
      <c r="G11" s="50" t="s">
        <v>38</v>
      </c>
      <c r="H11" s="50" t="s">
        <v>39</v>
      </c>
      <c r="I11" s="50" t="s">
        <v>39</v>
      </c>
      <c r="J11" s="50" t="s">
        <v>39</v>
      </c>
      <c r="K11" s="50">
        <v>79</v>
      </c>
      <c r="L11" s="50">
        <v>168</v>
      </c>
      <c r="M11" s="50">
        <v>360</v>
      </c>
      <c r="N11" s="50">
        <v>1269</v>
      </c>
      <c r="O11" s="50">
        <v>40</v>
      </c>
      <c r="P11" s="50">
        <v>40</v>
      </c>
      <c r="Q11" s="42"/>
      <c r="R11" s="42"/>
      <c r="S11" s="42">
        <v>40</v>
      </c>
      <c r="T11" s="42"/>
      <c r="U11" s="42"/>
      <c r="V11" s="50" t="s">
        <v>40</v>
      </c>
      <c r="W11" s="49" t="s">
        <v>41</v>
      </c>
      <c r="X11" s="53" t="s">
        <v>42</v>
      </c>
    </row>
    <row r="12" s="4" customFormat="1" ht="186" customHeight="1" spans="1:24">
      <c r="A12" s="49">
        <v>2</v>
      </c>
      <c r="B12" s="53" t="s">
        <v>43</v>
      </c>
      <c r="C12" s="54" t="s">
        <v>44</v>
      </c>
      <c r="D12" s="55" t="s">
        <v>45</v>
      </c>
      <c r="E12" s="42">
        <v>1</v>
      </c>
      <c r="F12" s="53" t="s">
        <v>46</v>
      </c>
      <c r="G12" s="53" t="s">
        <v>47</v>
      </c>
      <c r="H12" s="53" t="s">
        <v>48</v>
      </c>
      <c r="I12" s="53" t="s">
        <v>39</v>
      </c>
      <c r="J12" s="53" t="s">
        <v>39</v>
      </c>
      <c r="K12" s="53">
        <v>42</v>
      </c>
      <c r="L12" s="53">
        <v>170</v>
      </c>
      <c r="M12" s="53">
        <v>148</v>
      </c>
      <c r="N12" s="53">
        <v>566</v>
      </c>
      <c r="O12" s="49">
        <v>40</v>
      </c>
      <c r="P12" s="50">
        <v>40</v>
      </c>
      <c r="Q12" s="42"/>
      <c r="R12" s="42"/>
      <c r="S12" s="42">
        <v>40</v>
      </c>
      <c r="T12" s="42"/>
      <c r="U12" s="42"/>
      <c r="V12" s="50" t="s">
        <v>49</v>
      </c>
      <c r="W12" s="49" t="s">
        <v>41</v>
      </c>
      <c r="X12" s="53" t="s">
        <v>42</v>
      </c>
    </row>
    <row r="13" s="4" customFormat="1" ht="30" customHeight="1" spans="1:24">
      <c r="A13" s="56" t="s">
        <v>50</v>
      </c>
      <c r="B13" s="42"/>
      <c r="C13" s="42"/>
      <c r="D13" s="57"/>
      <c r="E13" s="38">
        <v>2</v>
      </c>
      <c r="F13" s="38"/>
      <c r="G13" s="38"/>
      <c r="H13" s="38"/>
      <c r="I13" s="38"/>
      <c r="J13" s="38"/>
      <c r="K13" s="38"/>
      <c r="L13" s="38"/>
      <c r="M13" s="38"/>
      <c r="N13" s="38"/>
      <c r="O13" s="38">
        <v>220.54</v>
      </c>
      <c r="P13" s="38">
        <v>220.54</v>
      </c>
      <c r="Q13" s="38"/>
      <c r="R13" s="38"/>
      <c r="S13" s="38">
        <v>220.54</v>
      </c>
      <c r="T13" s="38"/>
      <c r="U13" s="58"/>
      <c r="V13" s="58"/>
      <c r="W13" s="58"/>
      <c r="X13" s="58"/>
    </row>
    <row r="14" s="5" customFormat="1" ht="33" customHeight="1" spans="1:24">
      <c r="A14" s="59" t="s">
        <v>51</v>
      </c>
      <c r="B14" s="42"/>
      <c r="C14" s="57"/>
      <c r="D14" s="42"/>
      <c r="E14" s="42">
        <v>2</v>
      </c>
      <c r="F14" s="42"/>
      <c r="G14" s="42"/>
      <c r="H14" s="60"/>
      <c r="I14" s="60"/>
      <c r="J14" s="60"/>
      <c r="K14" s="45"/>
      <c r="L14" s="45"/>
      <c r="M14" s="45"/>
      <c r="N14" s="45"/>
      <c r="O14" s="45">
        <v>220.54</v>
      </c>
      <c r="P14" s="45">
        <v>220.54</v>
      </c>
      <c r="Q14" s="42"/>
      <c r="R14" s="61"/>
      <c r="S14" s="45">
        <v>220.54</v>
      </c>
      <c r="T14" s="61"/>
      <c r="U14" s="61"/>
      <c r="V14" s="42"/>
      <c r="W14" s="42"/>
      <c r="X14" s="42"/>
    </row>
    <row r="15" s="5" customFormat="1" ht="33" customHeight="1" spans="1:24">
      <c r="A15" s="62" t="s">
        <v>52</v>
      </c>
      <c r="B15" s="42"/>
      <c r="C15" s="57"/>
      <c r="D15" s="42"/>
      <c r="E15" s="42">
        <v>2</v>
      </c>
      <c r="F15" s="42"/>
      <c r="G15" s="42"/>
      <c r="H15" s="60"/>
      <c r="I15" s="60"/>
      <c r="J15" s="60"/>
      <c r="K15" s="45"/>
      <c r="L15" s="45"/>
      <c r="M15" s="45"/>
      <c r="N15" s="45"/>
      <c r="O15" s="45">
        <f>O16+O17</f>
        <v>220.54</v>
      </c>
      <c r="P15" s="45">
        <f>P16+P17</f>
        <v>220.54</v>
      </c>
      <c r="Q15" s="45"/>
      <c r="R15" s="45"/>
      <c r="S15" s="45">
        <f>S16+S17</f>
        <v>220.54</v>
      </c>
      <c r="T15" s="61"/>
      <c r="U15" s="61"/>
      <c r="V15" s="42"/>
      <c r="W15" s="42"/>
      <c r="X15" s="42"/>
    </row>
    <row r="16" s="5" customFormat="1" ht="80" customHeight="1" spans="1:24">
      <c r="A16" s="63">
        <v>3</v>
      </c>
      <c r="B16" s="50" t="s">
        <v>53</v>
      </c>
      <c r="C16" s="50" t="s">
        <v>54</v>
      </c>
      <c r="D16" s="50" t="s">
        <v>55</v>
      </c>
      <c r="E16" s="64">
        <v>1</v>
      </c>
      <c r="F16" s="53" t="s">
        <v>56</v>
      </c>
      <c r="G16" s="53" t="s">
        <v>57</v>
      </c>
      <c r="H16" s="53"/>
      <c r="I16" s="53"/>
      <c r="J16" s="53"/>
      <c r="K16" s="53"/>
      <c r="L16" s="53"/>
      <c r="M16" s="53"/>
      <c r="N16" s="53"/>
      <c r="O16" s="49">
        <v>40</v>
      </c>
      <c r="P16" s="49">
        <v>40</v>
      </c>
      <c r="Q16" s="65"/>
      <c r="R16" s="65"/>
      <c r="S16" s="65">
        <v>40</v>
      </c>
      <c r="T16" s="65"/>
      <c r="U16" s="65"/>
      <c r="V16" s="50" t="s">
        <v>56</v>
      </c>
      <c r="W16" s="50" t="s">
        <v>58</v>
      </c>
      <c r="X16" s="53" t="s">
        <v>59</v>
      </c>
    </row>
    <row r="17" s="5" customFormat="1" ht="80" customHeight="1" spans="1:24">
      <c r="A17" s="63">
        <v>4</v>
      </c>
      <c r="B17" s="50" t="s">
        <v>60</v>
      </c>
      <c r="C17" s="50" t="s">
        <v>61</v>
      </c>
      <c r="D17" s="50" t="s">
        <v>55</v>
      </c>
      <c r="E17" s="64">
        <v>1</v>
      </c>
      <c r="F17" s="53" t="s">
        <v>56</v>
      </c>
      <c r="G17" s="53" t="s">
        <v>57</v>
      </c>
      <c r="H17" s="53"/>
      <c r="I17" s="53"/>
      <c r="J17" s="53"/>
      <c r="K17" s="53"/>
      <c r="L17" s="53"/>
      <c r="M17" s="53"/>
      <c r="N17" s="53"/>
      <c r="O17" s="49">
        <v>180.54</v>
      </c>
      <c r="P17" s="49">
        <v>180.54</v>
      </c>
      <c r="Q17" s="64"/>
      <c r="R17" s="64"/>
      <c r="S17" s="64">
        <v>180.54</v>
      </c>
      <c r="T17" s="65"/>
      <c r="U17" s="65"/>
      <c r="V17" s="50" t="s">
        <v>56</v>
      </c>
      <c r="W17" s="50" t="s">
        <v>62</v>
      </c>
      <c r="X17" s="53" t="s">
        <v>59</v>
      </c>
    </row>
    <row r="18" s="6" customFormat="1" ht="40.05" customHeight="1" spans="1:24">
      <c r="A18" s="56" t="s">
        <v>63</v>
      </c>
      <c r="B18" s="42"/>
      <c r="C18" s="42"/>
      <c r="D18" s="57"/>
      <c r="E18" s="38">
        <v>10</v>
      </c>
      <c r="F18" s="38"/>
      <c r="G18" s="38"/>
      <c r="H18" s="38"/>
      <c r="I18" s="38"/>
      <c r="J18" s="38"/>
      <c r="K18" s="38"/>
      <c r="L18" s="38"/>
      <c r="M18" s="38"/>
      <c r="N18" s="38"/>
      <c r="O18" s="38">
        <v>618.5</v>
      </c>
      <c r="P18" s="38">
        <v>618.5</v>
      </c>
      <c r="Q18" s="38"/>
      <c r="R18" s="38"/>
      <c r="S18" s="38">
        <v>604.46</v>
      </c>
      <c r="T18" s="38">
        <v>14.04</v>
      </c>
      <c r="U18" s="58"/>
      <c r="V18" s="58"/>
      <c r="W18" s="58"/>
      <c r="X18" s="58"/>
    </row>
    <row r="19" s="6" customFormat="1" ht="49.95" customHeight="1" spans="1:24">
      <c r="A19" s="44" t="s">
        <v>64</v>
      </c>
      <c r="B19" s="42"/>
      <c r="C19" s="38"/>
      <c r="D19" s="39"/>
      <c r="E19" s="38">
        <f>E20+E23+E30</f>
        <v>10</v>
      </c>
      <c r="F19" s="38"/>
      <c r="G19" s="38"/>
      <c r="H19" s="38"/>
      <c r="I19" s="38"/>
      <c r="J19" s="38"/>
      <c r="K19" s="38"/>
      <c r="L19" s="38"/>
      <c r="M19" s="38"/>
      <c r="N19" s="38"/>
      <c r="O19" s="38">
        <f>O20+O23+O30</f>
        <v>618.5</v>
      </c>
      <c r="P19" s="38">
        <f>P20+P23+P30</f>
        <v>618.5</v>
      </c>
      <c r="Q19" s="38"/>
      <c r="R19" s="38"/>
      <c r="S19" s="38">
        <f>S20+S23+S30</f>
        <v>604.46</v>
      </c>
      <c r="T19" s="38">
        <f>T20+T23+T30</f>
        <v>14.04</v>
      </c>
      <c r="U19" s="43"/>
      <c r="V19" s="43"/>
      <c r="W19" s="43"/>
      <c r="X19" s="43"/>
    </row>
    <row r="20" s="4" customFormat="1" ht="57" customHeight="1" spans="1:24">
      <c r="A20" s="48" t="s">
        <v>65</v>
      </c>
      <c r="B20" s="45"/>
      <c r="C20" s="38"/>
      <c r="D20" s="39"/>
      <c r="E20" s="42">
        <v>2</v>
      </c>
      <c r="F20" s="42"/>
      <c r="G20" s="42"/>
      <c r="H20" s="42"/>
      <c r="I20" s="38"/>
      <c r="J20" s="38"/>
      <c r="K20" s="61"/>
      <c r="L20" s="61"/>
      <c r="M20" s="61"/>
      <c r="N20" s="61"/>
      <c r="O20" s="42">
        <f t="shared" ref="O20:T20" si="1">O21+O22</f>
        <v>88.5</v>
      </c>
      <c r="P20" s="42">
        <f t="shared" si="1"/>
        <v>88.5</v>
      </c>
      <c r="Q20" s="42">
        <f t="shared" si="1"/>
        <v>0</v>
      </c>
      <c r="R20" s="42">
        <f t="shared" si="1"/>
        <v>0</v>
      </c>
      <c r="S20" s="42">
        <f t="shared" si="1"/>
        <v>74.46</v>
      </c>
      <c r="T20" s="42">
        <f t="shared" si="1"/>
        <v>14.04</v>
      </c>
      <c r="U20" s="38"/>
      <c r="V20" s="38"/>
      <c r="W20" s="38"/>
      <c r="X20" s="38"/>
    </row>
    <row r="21" s="4" customFormat="1" ht="169" customHeight="1" spans="1:24">
      <c r="A21" s="49">
        <v>5</v>
      </c>
      <c r="B21" s="50" t="s">
        <v>66</v>
      </c>
      <c r="C21" s="51" t="s">
        <v>67</v>
      </c>
      <c r="D21" s="52" t="s">
        <v>68</v>
      </c>
      <c r="E21" s="42">
        <v>1</v>
      </c>
      <c r="F21" s="50" t="s">
        <v>69</v>
      </c>
      <c r="G21" s="50" t="s">
        <v>70</v>
      </c>
      <c r="H21" s="50" t="s">
        <v>48</v>
      </c>
      <c r="I21" s="50" t="s">
        <v>39</v>
      </c>
      <c r="J21" s="50" t="s">
        <v>48</v>
      </c>
      <c r="K21" s="50">
        <v>104</v>
      </c>
      <c r="L21" s="50">
        <v>353</v>
      </c>
      <c r="M21" s="50">
        <v>245</v>
      </c>
      <c r="N21" s="50">
        <v>800</v>
      </c>
      <c r="O21" s="50">
        <v>35</v>
      </c>
      <c r="P21" s="50">
        <v>35</v>
      </c>
      <c r="Q21" s="45"/>
      <c r="R21" s="45"/>
      <c r="S21" s="45">
        <v>35</v>
      </c>
      <c r="T21" s="45"/>
      <c r="U21" s="42"/>
      <c r="V21" s="50" t="s">
        <v>71</v>
      </c>
      <c r="W21" s="50" t="s">
        <v>62</v>
      </c>
      <c r="X21" s="50" t="s">
        <v>42</v>
      </c>
    </row>
    <row r="22" s="4" customFormat="1" ht="177" customHeight="1" spans="1:24">
      <c r="A22" s="49">
        <v>6</v>
      </c>
      <c r="B22" s="50" t="s">
        <v>72</v>
      </c>
      <c r="C22" s="51" t="s">
        <v>73</v>
      </c>
      <c r="D22" s="52" t="s">
        <v>74</v>
      </c>
      <c r="E22" s="42">
        <v>1</v>
      </c>
      <c r="F22" s="50" t="s">
        <v>46</v>
      </c>
      <c r="G22" s="50" t="s">
        <v>75</v>
      </c>
      <c r="H22" s="66" t="s">
        <v>48</v>
      </c>
      <c r="I22" s="66" t="s">
        <v>39</v>
      </c>
      <c r="J22" s="66" t="s">
        <v>39</v>
      </c>
      <c r="K22" s="66">
        <v>34</v>
      </c>
      <c r="L22" s="66">
        <v>112</v>
      </c>
      <c r="M22" s="66">
        <v>97</v>
      </c>
      <c r="N22" s="66">
        <v>334</v>
      </c>
      <c r="O22" s="50">
        <v>53.5</v>
      </c>
      <c r="P22" s="50">
        <v>53.5</v>
      </c>
      <c r="Q22" s="42"/>
      <c r="R22" s="42"/>
      <c r="S22" s="42">
        <v>39.46</v>
      </c>
      <c r="T22" s="42">
        <v>14.04</v>
      </c>
      <c r="U22" s="42"/>
      <c r="V22" s="50" t="s">
        <v>49</v>
      </c>
      <c r="W22" s="50" t="s">
        <v>62</v>
      </c>
      <c r="X22" s="53" t="s">
        <v>42</v>
      </c>
    </row>
    <row r="23" s="5" customFormat="1" ht="42" customHeight="1" spans="1:24">
      <c r="A23" s="48" t="s">
        <v>76</v>
      </c>
      <c r="B23" s="45"/>
      <c r="C23" s="38"/>
      <c r="D23" s="39"/>
      <c r="E23" s="61">
        <v>6</v>
      </c>
      <c r="F23" s="61"/>
      <c r="G23" s="61"/>
      <c r="H23" s="61"/>
      <c r="I23" s="61"/>
      <c r="J23" s="61"/>
      <c r="K23" s="61"/>
      <c r="L23" s="61"/>
      <c r="M23" s="61"/>
      <c r="N23" s="61"/>
      <c r="O23" s="61">
        <f>O24+O25+O26+O27+O28+O29</f>
        <v>412</v>
      </c>
      <c r="P23" s="61">
        <f>P24+P25+P26+P27+P28+P29</f>
        <v>412</v>
      </c>
      <c r="Q23" s="61">
        <f>Q24+Q25+Q26+Q27+Q28+Q29</f>
        <v>0</v>
      </c>
      <c r="R23" s="61">
        <f>R24+R25+R26+R27+R28+R29</f>
        <v>0</v>
      </c>
      <c r="S23" s="61">
        <f>S24+S25+S26+S27+S28+S29</f>
        <v>412</v>
      </c>
      <c r="T23" s="61"/>
      <c r="U23" s="45"/>
      <c r="V23" s="38"/>
      <c r="W23" s="38"/>
      <c r="X23" s="38"/>
    </row>
    <row r="24" s="5" customFormat="1" ht="194" customHeight="1" spans="1:24">
      <c r="A24" s="49">
        <v>7</v>
      </c>
      <c r="B24" s="50" t="s">
        <v>77</v>
      </c>
      <c r="C24" s="51" t="s">
        <v>78</v>
      </c>
      <c r="D24" s="52" t="s">
        <v>79</v>
      </c>
      <c r="E24" s="42">
        <v>1</v>
      </c>
      <c r="F24" s="50" t="s">
        <v>80</v>
      </c>
      <c r="G24" s="50" t="s">
        <v>81</v>
      </c>
      <c r="H24" s="50" t="s">
        <v>39</v>
      </c>
      <c r="I24" s="50" t="s">
        <v>39</v>
      </c>
      <c r="J24" s="50" t="s">
        <v>39</v>
      </c>
      <c r="K24" s="66">
        <v>152</v>
      </c>
      <c r="L24" s="66">
        <v>562</v>
      </c>
      <c r="M24" s="66">
        <v>392</v>
      </c>
      <c r="N24" s="66">
        <v>1365</v>
      </c>
      <c r="O24" s="66">
        <v>74</v>
      </c>
      <c r="P24" s="66">
        <v>74</v>
      </c>
      <c r="Q24" s="45"/>
      <c r="R24" s="45"/>
      <c r="S24" s="45">
        <v>74</v>
      </c>
      <c r="T24" s="45"/>
      <c r="U24" s="45"/>
      <c r="V24" s="50" t="s">
        <v>82</v>
      </c>
      <c r="W24" s="50" t="s">
        <v>41</v>
      </c>
      <c r="X24" s="50" t="s">
        <v>42</v>
      </c>
    </row>
    <row r="25" s="5" customFormat="1" ht="170" customHeight="1" spans="1:24">
      <c r="A25" s="49">
        <v>8</v>
      </c>
      <c r="B25" s="50" t="s">
        <v>83</v>
      </c>
      <c r="C25" s="67" t="s">
        <v>84</v>
      </c>
      <c r="D25" s="68" t="s">
        <v>85</v>
      </c>
      <c r="E25" s="42">
        <v>1</v>
      </c>
      <c r="F25" s="50" t="s">
        <v>86</v>
      </c>
      <c r="G25" s="50" t="s">
        <v>87</v>
      </c>
      <c r="H25" s="69" t="s">
        <v>48</v>
      </c>
      <c r="I25" s="69" t="s">
        <v>39</v>
      </c>
      <c r="J25" s="69" t="s">
        <v>39</v>
      </c>
      <c r="K25" s="69">
        <v>69</v>
      </c>
      <c r="L25" s="69">
        <v>271</v>
      </c>
      <c r="M25" s="69">
        <v>138</v>
      </c>
      <c r="N25" s="69">
        <v>566</v>
      </c>
      <c r="O25" s="50">
        <v>115</v>
      </c>
      <c r="P25" s="50">
        <v>115</v>
      </c>
      <c r="Q25" s="45"/>
      <c r="R25" s="42"/>
      <c r="S25" s="42">
        <v>115</v>
      </c>
      <c r="T25" s="42"/>
      <c r="U25" s="42"/>
      <c r="V25" s="50" t="s">
        <v>88</v>
      </c>
      <c r="W25" s="49" t="s">
        <v>41</v>
      </c>
      <c r="X25" s="53" t="s">
        <v>42</v>
      </c>
    </row>
    <row r="26" s="5" customFormat="1" ht="226" customHeight="1" spans="1:24">
      <c r="A26" s="49">
        <v>9</v>
      </c>
      <c r="B26" s="50" t="s">
        <v>89</v>
      </c>
      <c r="C26" s="51" t="s">
        <v>90</v>
      </c>
      <c r="D26" s="52" t="s">
        <v>91</v>
      </c>
      <c r="E26" s="61">
        <v>1</v>
      </c>
      <c r="F26" s="50" t="s">
        <v>46</v>
      </c>
      <c r="G26" s="50" t="s">
        <v>92</v>
      </c>
      <c r="H26" s="50" t="s">
        <v>48</v>
      </c>
      <c r="I26" s="50" t="s">
        <v>39</v>
      </c>
      <c r="J26" s="50" t="s">
        <v>39</v>
      </c>
      <c r="K26" s="50">
        <v>43</v>
      </c>
      <c r="L26" s="50">
        <v>150</v>
      </c>
      <c r="M26" s="50">
        <v>95</v>
      </c>
      <c r="N26" s="50">
        <v>410</v>
      </c>
      <c r="O26" s="50">
        <v>44</v>
      </c>
      <c r="P26" s="50">
        <v>44</v>
      </c>
      <c r="Q26" s="45"/>
      <c r="R26" s="42"/>
      <c r="S26" s="42">
        <v>44</v>
      </c>
      <c r="T26" s="42"/>
      <c r="U26" s="42"/>
      <c r="V26" s="50" t="s">
        <v>49</v>
      </c>
      <c r="W26" s="49" t="s">
        <v>41</v>
      </c>
      <c r="X26" s="53" t="s">
        <v>42</v>
      </c>
    </row>
    <row r="27" s="5" customFormat="1" ht="179" customHeight="1" spans="1:24">
      <c r="A27" s="49">
        <v>10</v>
      </c>
      <c r="B27" s="50" t="s">
        <v>93</v>
      </c>
      <c r="C27" s="51" t="s">
        <v>94</v>
      </c>
      <c r="D27" s="52" t="s">
        <v>95</v>
      </c>
      <c r="E27" s="42">
        <v>1</v>
      </c>
      <c r="F27" s="50" t="s">
        <v>46</v>
      </c>
      <c r="G27" s="50" t="s">
        <v>96</v>
      </c>
      <c r="H27" s="50" t="s">
        <v>39</v>
      </c>
      <c r="I27" s="50" t="s">
        <v>39</v>
      </c>
      <c r="J27" s="50" t="s">
        <v>39</v>
      </c>
      <c r="K27" s="50">
        <v>36</v>
      </c>
      <c r="L27" s="50">
        <v>68</v>
      </c>
      <c r="M27" s="50">
        <v>89</v>
      </c>
      <c r="N27" s="50">
        <v>360</v>
      </c>
      <c r="O27" s="50">
        <v>19</v>
      </c>
      <c r="P27" s="50">
        <v>19</v>
      </c>
      <c r="Q27" s="45"/>
      <c r="R27" s="42"/>
      <c r="S27" s="42">
        <v>19</v>
      </c>
      <c r="T27" s="42"/>
      <c r="U27" s="42"/>
      <c r="V27" s="50" t="s">
        <v>49</v>
      </c>
      <c r="W27" s="49" t="s">
        <v>41</v>
      </c>
      <c r="X27" s="53" t="s">
        <v>42</v>
      </c>
    </row>
    <row r="28" s="5" customFormat="1" ht="175" customHeight="1" spans="1:24">
      <c r="A28" s="49">
        <v>11</v>
      </c>
      <c r="B28" s="50" t="s">
        <v>97</v>
      </c>
      <c r="C28" s="51" t="s">
        <v>98</v>
      </c>
      <c r="D28" s="52" t="s">
        <v>99</v>
      </c>
      <c r="E28" s="42">
        <v>1</v>
      </c>
      <c r="F28" s="50" t="s">
        <v>69</v>
      </c>
      <c r="G28" s="70" t="s">
        <v>100</v>
      </c>
      <c r="H28" s="70" t="s">
        <v>48</v>
      </c>
      <c r="I28" s="70" t="s">
        <v>39</v>
      </c>
      <c r="J28" s="70" t="s">
        <v>39</v>
      </c>
      <c r="K28" s="70">
        <v>18</v>
      </c>
      <c r="L28" s="70">
        <v>55</v>
      </c>
      <c r="M28" s="70">
        <v>52</v>
      </c>
      <c r="N28" s="70">
        <v>231</v>
      </c>
      <c r="O28" s="66">
        <v>102</v>
      </c>
      <c r="P28" s="66">
        <v>102</v>
      </c>
      <c r="Q28" s="45"/>
      <c r="R28" s="45"/>
      <c r="S28" s="42">
        <v>102</v>
      </c>
      <c r="T28" s="42"/>
      <c r="U28" s="42"/>
      <c r="V28" s="50" t="s">
        <v>71</v>
      </c>
      <c r="W28" s="50" t="s">
        <v>41</v>
      </c>
      <c r="X28" s="50" t="s">
        <v>42</v>
      </c>
    </row>
    <row r="29" s="5" customFormat="1" ht="194" customHeight="1" spans="1:24">
      <c r="A29" s="49">
        <v>12</v>
      </c>
      <c r="B29" s="50" t="s">
        <v>101</v>
      </c>
      <c r="C29" s="51" t="s">
        <v>102</v>
      </c>
      <c r="D29" s="52" t="s">
        <v>103</v>
      </c>
      <c r="E29" s="42">
        <v>1</v>
      </c>
      <c r="F29" s="50" t="s">
        <v>80</v>
      </c>
      <c r="G29" s="50" t="s">
        <v>104</v>
      </c>
      <c r="H29" s="50" t="s">
        <v>48</v>
      </c>
      <c r="I29" s="50" t="s">
        <v>39</v>
      </c>
      <c r="J29" s="50" t="s">
        <v>39</v>
      </c>
      <c r="K29" s="50">
        <v>40</v>
      </c>
      <c r="L29" s="50">
        <v>175</v>
      </c>
      <c r="M29" s="50">
        <v>115</v>
      </c>
      <c r="N29" s="50">
        <v>427</v>
      </c>
      <c r="O29" s="50">
        <v>58</v>
      </c>
      <c r="P29" s="50">
        <v>58</v>
      </c>
      <c r="Q29" s="45"/>
      <c r="R29" s="45"/>
      <c r="S29" s="42">
        <v>58</v>
      </c>
      <c r="T29" s="42"/>
      <c r="U29" s="42"/>
      <c r="V29" s="50" t="s">
        <v>82</v>
      </c>
      <c r="W29" s="50" t="s">
        <v>41</v>
      </c>
      <c r="X29" s="50" t="s">
        <v>42</v>
      </c>
    </row>
    <row r="30" s="4" customFormat="1" ht="43" customHeight="1" spans="1:24">
      <c r="A30" s="48" t="s">
        <v>105</v>
      </c>
      <c r="B30" s="45"/>
      <c r="C30" s="57"/>
      <c r="D30" s="42"/>
      <c r="E30" s="42">
        <v>2</v>
      </c>
      <c r="F30" s="42"/>
      <c r="G30" s="42"/>
      <c r="H30" s="42"/>
      <c r="I30" s="42"/>
      <c r="J30" s="42"/>
      <c r="K30" s="42"/>
      <c r="L30" s="42"/>
      <c r="M30" s="42"/>
      <c r="N30" s="42"/>
      <c r="O30" s="42">
        <f>O31+O32</f>
        <v>118</v>
      </c>
      <c r="P30" s="42">
        <f>P31+P32</f>
        <v>118</v>
      </c>
      <c r="Q30" s="42">
        <f>Q31+Q32</f>
        <v>0</v>
      </c>
      <c r="R30" s="42">
        <f>R31+R32</f>
        <v>0</v>
      </c>
      <c r="S30" s="42">
        <f>S31+S32</f>
        <v>118</v>
      </c>
      <c r="T30" s="42"/>
      <c r="U30" s="42"/>
      <c r="V30" s="42"/>
      <c r="W30" s="42"/>
      <c r="X30" s="42"/>
    </row>
    <row r="31" s="4" customFormat="1" ht="179" customHeight="1" spans="1:24">
      <c r="A31" s="49">
        <v>13</v>
      </c>
      <c r="B31" s="50" t="s">
        <v>106</v>
      </c>
      <c r="C31" s="51" t="s">
        <v>107</v>
      </c>
      <c r="D31" s="52" t="s">
        <v>108</v>
      </c>
      <c r="E31" s="42">
        <v>1</v>
      </c>
      <c r="F31" s="50" t="s">
        <v>80</v>
      </c>
      <c r="G31" s="50" t="s">
        <v>109</v>
      </c>
      <c r="H31" s="50" t="s">
        <v>39</v>
      </c>
      <c r="I31" s="50" t="s">
        <v>39</v>
      </c>
      <c r="J31" s="50" t="s">
        <v>39</v>
      </c>
      <c r="K31" s="50">
        <v>27</v>
      </c>
      <c r="L31" s="50">
        <v>132</v>
      </c>
      <c r="M31" s="50">
        <v>69</v>
      </c>
      <c r="N31" s="50">
        <v>268</v>
      </c>
      <c r="O31" s="50">
        <v>23</v>
      </c>
      <c r="P31" s="50">
        <v>23</v>
      </c>
      <c r="Q31" s="42"/>
      <c r="R31" s="42"/>
      <c r="S31" s="42">
        <v>23</v>
      </c>
      <c r="T31" s="42"/>
      <c r="U31" s="42"/>
      <c r="V31" s="50" t="s">
        <v>82</v>
      </c>
      <c r="W31" s="50" t="s">
        <v>58</v>
      </c>
      <c r="X31" s="50" t="s">
        <v>42</v>
      </c>
    </row>
    <row r="32" s="4" customFormat="1" ht="175" customHeight="1" spans="1:24">
      <c r="A32" s="49">
        <v>14</v>
      </c>
      <c r="B32" s="50" t="s">
        <v>110</v>
      </c>
      <c r="C32" s="51" t="s">
        <v>111</v>
      </c>
      <c r="D32" s="52" t="s">
        <v>112</v>
      </c>
      <c r="E32" s="42">
        <v>1</v>
      </c>
      <c r="F32" s="50" t="s">
        <v>113</v>
      </c>
      <c r="G32" s="50" t="s">
        <v>114</v>
      </c>
      <c r="H32" s="50" t="s">
        <v>48</v>
      </c>
      <c r="I32" s="50" t="s">
        <v>39</v>
      </c>
      <c r="J32" s="50" t="s">
        <v>39</v>
      </c>
      <c r="K32" s="50">
        <v>85</v>
      </c>
      <c r="L32" s="50">
        <v>327</v>
      </c>
      <c r="M32" s="50">
        <v>229</v>
      </c>
      <c r="N32" s="50">
        <v>916</v>
      </c>
      <c r="O32" s="50">
        <v>95</v>
      </c>
      <c r="P32" s="50">
        <v>95</v>
      </c>
      <c r="Q32" s="45"/>
      <c r="R32" s="45"/>
      <c r="S32" s="45">
        <v>95</v>
      </c>
      <c r="T32" s="45"/>
      <c r="U32" s="45"/>
      <c r="V32" s="53" t="s">
        <v>115</v>
      </c>
      <c r="W32" s="53" t="s">
        <v>58</v>
      </c>
      <c r="X32" s="71" t="s">
        <v>42</v>
      </c>
    </row>
  </sheetData>
  <autoFilter xmlns:etc="http://www.wps.cn/officeDocument/2017/etCustomData" ref="A6:X32" etc:filterBottomFollowUsedRange="0">
    <extLst/>
  </autoFilter>
  <mergeCells count="20">
    <mergeCell ref="A2:X2"/>
    <mergeCell ref="V3:W3"/>
    <mergeCell ref="O4:U4"/>
    <mergeCell ref="P5:T5"/>
    <mergeCell ref="A4:A6"/>
    <mergeCell ref="B4:B6"/>
    <mergeCell ref="C4:C6"/>
    <mergeCell ref="D4:D6"/>
    <mergeCell ref="E4:E6"/>
    <mergeCell ref="H4:H6"/>
    <mergeCell ref="I4:I6"/>
    <mergeCell ref="J4:J6"/>
    <mergeCell ref="O5:O6"/>
    <mergeCell ref="U5:U6"/>
    <mergeCell ref="V4:V6"/>
    <mergeCell ref="W4:W6"/>
    <mergeCell ref="X4:X6"/>
    <mergeCell ref="K4:L5"/>
    <mergeCell ref="M4:N5"/>
    <mergeCell ref="F4:G5"/>
  </mergeCells>
  <conditionalFormatting sqref="W22">
    <cfRule type="containsText" dxfId="0" priority="5" operator="between" text="东关街道西秦历史文化传承展示馆建设项目">
      <formula>NOT(ISERROR(SEARCH("东关街道西秦历史文化传承展示馆建设项目",W22)))</formula>
    </cfRule>
  </conditionalFormatting>
  <printOptions horizontalCentered="1"/>
  <pageMargins left="0.393055555555556" right="0.393055555555556" top="0.786805555555556" bottom="0.786805555555556" header="0.511805555555556" footer="0.511805555555556"/>
  <pageSetup paperSize="9" scale="50" firstPageNumber="6" fitToHeight="0" orientation="landscape" useFirstPageNumber="1"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微尘</cp:lastModifiedBy>
  <dcterms:created xsi:type="dcterms:W3CDTF">2016-03-04T09:17:00Z</dcterms:created>
  <cp:lastPrinted>2025-01-17T01:03:00Z</cp:lastPrinted>
  <dcterms:modified xsi:type="dcterms:W3CDTF">2026-10-13T10:05:41Z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7317C44ED47B407C90DA8E5BB0BB7266_13</vt:lpwstr>
  </property>
  <property fmtid="{D5CDD505-2E9C-101B-9397-08002B2CF9AE}" pid="4" name="CalculationRule">
    <vt:i4>0</vt:i4>
  </property>
</Properties>
</file>