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360MoveData\Users\Administrator\Desktop\市级及区级第二批项目\6—公示公告\计划公告\"/>
    </mc:Choice>
  </mc:AlternateContent>
  <bookViews>
    <workbookView windowWidth="24000" windowHeight="9675"/>
  </bookViews>
  <sheets>
    <sheet name="明细表" sheetId="5" r:id="rId1"/>
  </sheets>
  <definedNames>
    <definedName name="_xlnm._FilterDatabase" localSheetId="0" hidden="1">明细表!$A$6:$X$57</definedName>
    <definedName name="_xlnm.Print_Titles" localSheetId="0">明细表!$2:$6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<sst xmlns="http://schemas.openxmlformats.org/spreadsheetml/2006/main" count="333" uniqueCount="184">
  <si>
    <t>附件</t>
  </si>
  <si>
    <t>陈仓区2026年市级和区级第二批财政常态化帮扶资金项目计划明细表</t>
  </si>
  <si>
    <t>单位：万元</t>
  </si>
  <si>
    <t>项目类型</t>
  </si>
  <si>
    <t>项目名称</t>
  </si>
  <si>
    <t>项目内容及建设规模</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</si>
  <si>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</si>
  <si>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</si>
  <si>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</si>
  <si>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</si>
  <si>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</si>
  <si>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</si>
  <si>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</si>
  <si>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</si>
  <si>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</si>
  <si>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</si>
  <si>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</si>
  <si>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</si>
  <si>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合计</t>
  </si>
  <si>
    <t>财政衔接资金</t>
  </si>
  <si>
    <t>其它资金投入</t>
  </si>
  <si>
    <t>镇</t>
  </si>
  <si>
    <t>村</t>
  </si>
  <si>
    <t>户数</t>
  </si>
  <si>
    <t>人数</t>
  </si>
  <si>
    <t>小计</t>
  </si>
  <si>
    <t>中央</t>
  </si>
  <si>
    <t>省级</t>
  </si>
  <si>
    <t>市级</t>
  </si>
  <si>
    <t>县级</t>
  </si>
  <si>
    <t>总 计</t>
  </si>
  <si>
    <t>一、产业发展</t>
  </si>
  <si>
    <t xml:space="preserve"> 1.生产项目</t>
  </si>
  <si>
    <t xml:space="preserve"> ①种植业基地(种植业)</t>
  </si>
  <si>
    <t>2026年陈仓区重点帮扶群体到户产业奖补项目</t>
  </si>
  <si>
    <t>对9个镇街当年新发展到户产业的重点帮扶群体进行奖补，其中栽植花椒58.1亩，露天蔬菜种植282.51亩，柴胡143.5亩，鸡2471羽，羊77只，生猪652头，牛60只。</t>
  </si>
  <si>
    <t>通过项目的实施，带动重点帮扶群体户均增收1000元。</t>
  </si>
  <si>
    <t>各相关镇</t>
  </si>
  <si>
    <t>各相关村</t>
  </si>
  <si>
    <t>否</t>
  </si>
  <si>
    <t>区农业农村局</t>
  </si>
  <si>
    <t>到户奖补</t>
  </si>
  <si>
    <t>③水产养殖业发展</t>
  </si>
  <si>
    <t>2026年贾村镇灵龙村鱼池提升改造项目</t>
  </si>
  <si>
    <r>
      <rPr>
        <b/>
        <sz val="12"/>
        <rFont val="仿宋"/>
        <charset val="134"/>
      </rPr>
      <t>经营方式：</t>
    </r>
    <r>
      <rPr>
        <sz val="12"/>
        <rFont val="仿宋"/>
        <charset val="134"/>
      </rPr>
      <t xml:space="preserve">自主经营
</t>
    </r>
    <r>
      <rPr>
        <b/>
        <sz val="12"/>
        <rFont val="仿宋"/>
        <charset val="134"/>
      </rPr>
      <t>项目内容：</t>
    </r>
    <r>
      <rPr>
        <sz val="12"/>
        <rFont val="仿宋"/>
        <charset val="134"/>
      </rPr>
      <t>1.道路硬化518m，均宽4m，厚0.15m；道路硬化405m，均宽3.5m,厚0.15m。2.原鱼池抽排水2个；鱼池砂砾、粘土回填各7725m</t>
    </r>
    <r>
      <rPr>
        <sz val="12"/>
        <rFont val="宋体"/>
        <charset val="134"/>
      </rPr>
      <t>³</t>
    </r>
    <r>
      <rPr>
        <sz val="12"/>
        <rFont val="仿宋"/>
        <charset val="134"/>
      </rPr>
      <t>；鱼池护坡修整硬化3800㎡；硬化钓位270个；铺设防水土工膜18650㎡；鱼池底部硬化14850㎡，厚0.05m。3.新建排水渠260m，宽0.3m，深0.5m；进水渠260m，宽0.3m，深0.5m；新建抽水井深10m，直径3m；购置增氧机2台。</t>
    </r>
  </si>
  <si>
    <r>
      <rPr>
        <b/>
        <sz val="12"/>
        <rFont val="仿宋"/>
        <charset val="134"/>
      </rPr>
      <t>产权归属：</t>
    </r>
    <r>
      <rPr>
        <sz val="12"/>
        <rFont val="仿宋"/>
        <charset val="134"/>
      </rPr>
      <t xml:space="preserve">灵龙村集体经济组织
</t>
    </r>
    <r>
      <rPr>
        <b/>
        <sz val="12"/>
        <rFont val="仿宋"/>
        <charset val="134"/>
      </rPr>
      <t>资产管护责任主体：</t>
    </r>
    <r>
      <rPr>
        <sz val="12"/>
        <rFont val="仿宋"/>
        <charset val="134"/>
      </rPr>
      <t xml:space="preserve">灵龙村集体经济组织
</t>
    </r>
    <r>
      <rPr>
        <b/>
        <sz val="12"/>
        <rFont val="仿宋"/>
        <charset val="134"/>
      </rPr>
      <t>联农带农机制：</t>
    </r>
    <r>
      <rPr>
        <sz val="12"/>
        <rFont val="仿宋"/>
        <charset val="134"/>
      </rPr>
      <t xml:space="preserve">就业务工、收益分红
</t>
    </r>
    <r>
      <rPr>
        <b/>
        <sz val="12"/>
        <rFont val="仿宋"/>
        <charset val="134"/>
      </rPr>
      <t>绩效目标：</t>
    </r>
    <r>
      <rPr>
        <sz val="12"/>
        <rFont val="仿宋"/>
        <charset val="134"/>
      </rPr>
      <t xml:space="preserve">带动55户162名群众增收，其中重点帮扶群体18户49人；发展村集体经济，预计增加年收益6万元。
</t>
    </r>
    <r>
      <rPr>
        <b/>
        <sz val="12"/>
        <rFont val="仿宋"/>
        <charset val="134"/>
      </rPr>
      <t>运营方案：</t>
    </r>
    <r>
      <rPr>
        <sz val="12"/>
        <rFont val="仿宋"/>
        <charset val="134"/>
      </rPr>
      <t>项目建成后，当年产生效益，预计正常运营20年。项目资产由灵龙村集体经济组织以自营或租赁形式进行运营，依托灵龙村当地自然环境优势，通过经营鱼池发展当地农旅产业，增加周边农户收入，发展壮大村集体经济。</t>
    </r>
  </si>
  <si>
    <t>贾村镇</t>
  </si>
  <si>
    <t>灵龙村</t>
  </si>
  <si>
    <t>贾村镇人民政府</t>
  </si>
  <si>
    <t>材料采购、项目建设等费用</t>
  </si>
  <si>
    <t>3.配套设施项目</t>
  </si>
  <si>
    <t xml:space="preserve"> ①小型农田水利设施建设</t>
  </si>
  <si>
    <t>2026年慕仪镇齐东村灌溉管网提升项目</t>
  </si>
  <si>
    <r>
      <rPr>
        <sz val="12"/>
        <rFont val="仿宋"/>
        <charset val="134"/>
      </rPr>
      <t>铺设</t>
    </r>
    <r>
      <rPr>
        <sz val="12"/>
        <rFont val="宋体"/>
        <charset val="134"/>
      </rPr>
      <t>∅</t>
    </r>
    <r>
      <rPr>
        <sz val="12"/>
        <rFont val="仿宋"/>
        <charset val="134"/>
      </rPr>
      <t>90PE管道4400m（其中一组、二组、九组（王家庄）铺设</t>
    </r>
    <r>
      <rPr>
        <sz val="12"/>
        <rFont val="宋体"/>
        <charset val="134"/>
      </rPr>
      <t>∅</t>
    </r>
    <r>
      <rPr>
        <sz val="12"/>
        <rFont val="仿宋"/>
        <charset val="134"/>
      </rPr>
      <t>90PE管道1800m；.三组、四组、七组、八组（谭家堡）铺设</t>
    </r>
    <r>
      <rPr>
        <sz val="12"/>
        <rFont val="宋体"/>
        <charset val="134"/>
      </rPr>
      <t>∅</t>
    </r>
    <r>
      <rPr>
        <sz val="12"/>
        <rFont val="仿宋"/>
        <charset val="134"/>
      </rPr>
      <t>90PE管道1500m；十组、十一组、十五组（原东城村）铺设</t>
    </r>
    <r>
      <rPr>
        <sz val="12"/>
        <rFont val="宋体"/>
        <charset val="134"/>
      </rPr>
      <t>∅</t>
    </r>
    <r>
      <rPr>
        <sz val="12"/>
        <rFont val="仿宋"/>
        <charset val="134"/>
      </rPr>
      <t>90PE管道1100m），购置15KW增压泵（配套变频柜）4台。</t>
    </r>
  </si>
  <si>
    <r>
      <rPr>
        <b/>
        <sz val="12"/>
        <rFont val="仿宋"/>
        <charset val="134"/>
      </rPr>
      <t>产权归属：</t>
    </r>
    <r>
      <rPr>
        <sz val="12"/>
        <rFont val="仿宋"/>
        <charset val="134"/>
      </rPr>
      <t xml:space="preserve">齐东村集体经济组织。
</t>
    </r>
    <r>
      <rPr>
        <b/>
        <sz val="12"/>
        <rFont val="仿宋"/>
        <charset val="134"/>
      </rPr>
      <t>资产管护责任主体：</t>
    </r>
    <r>
      <rPr>
        <sz val="12"/>
        <rFont val="仿宋"/>
        <charset val="134"/>
      </rPr>
      <t xml:space="preserve">齐东村集体经济组织                                       </t>
    </r>
    <r>
      <rPr>
        <b/>
        <sz val="12"/>
        <rFont val="仿宋"/>
        <charset val="134"/>
      </rPr>
      <t>绩效目标:</t>
    </r>
    <r>
      <rPr>
        <sz val="12"/>
        <rFont val="仿宋"/>
        <charset val="134"/>
      </rPr>
      <t xml:space="preserve">项目建成后可完善本村2100亩农田灌溉基础设施，解决农田灌溉效率低问题，提升耕地保灌能力，降低农户灌溉成本，稳定粮食及经济作物产量，助力村集体农业增收、保障粮食安全。受益农民群众360户1269人，其中重点帮扶群体79户168人。
</t>
    </r>
    <r>
      <rPr>
        <b/>
        <sz val="12"/>
        <rFont val="仿宋"/>
        <charset val="134"/>
      </rPr>
      <t>管护机制：</t>
    </r>
    <r>
      <rPr>
        <sz val="12"/>
        <rFont val="仿宋"/>
        <charset val="134"/>
      </rPr>
      <t xml:space="preserve">项目资产由齐东村村集体统一负责，具体管护责任由所涉及的土地的承包户负责，对于已流转出租的土地，由实际收益者负责管护，管护经费来源为村集体自筹及受益人自筹。
</t>
    </r>
  </si>
  <si>
    <t>慕仪镇</t>
  </si>
  <si>
    <t>齐东村</t>
  </si>
  <si>
    <t>慕仪镇人民政府</t>
  </si>
  <si>
    <t>2026年坪头镇四沟滩村灌溉渠建设项目</t>
  </si>
  <si>
    <t>新建一组、二组、三组水泥混凝土D30U型灌溉水渠2000m，水渠宽43cm，深40cm，壁厚8cm，建成后灌溉沿线良田283亩。</t>
  </si>
  <si>
    <r>
      <rPr>
        <b/>
        <sz val="12"/>
        <rFont val="仿宋"/>
        <charset val="134"/>
      </rPr>
      <t>产权归属：</t>
    </r>
    <r>
      <rPr>
        <sz val="12"/>
        <rFont val="仿宋"/>
        <charset val="134"/>
      </rPr>
      <t xml:space="preserve">四沟滩村集体经济组织
</t>
    </r>
    <r>
      <rPr>
        <b/>
        <sz val="12"/>
        <rFont val="仿宋"/>
        <charset val="134"/>
      </rPr>
      <t>资产管护责任主体：</t>
    </r>
    <r>
      <rPr>
        <sz val="12"/>
        <rFont val="仿宋"/>
        <charset val="134"/>
      </rPr>
      <t xml:space="preserve">四沟滩村集体经济组织
</t>
    </r>
    <r>
      <rPr>
        <b/>
        <sz val="12"/>
        <rFont val="仿宋"/>
        <charset val="134"/>
      </rPr>
      <t>绩效目标：</t>
    </r>
    <r>
      <rPr>
        <sz val="12"/>
        <rFont val="仿宋"/>
        <charset val="134"/>
      </rPr>
      <t xml:space="preserve">项目建成后可有效提升农业生产产量，发展菜苗和特色蔬菜种植，增加农户收入，受益农民群众148户566人，其中重点帮扶群体42户170人，为村组产业规模化发展提供基础保障。
</t>
    </r>
    <r>
      <rPr>
        <b/>
        <sz val="12"/>
        <rFont val="仿宋"/>
        <charset val="134"/>
      </rPr>
      <t>管护机制：</t>
    </r>
    <r>
      <rPr>
        <sz val="12"/>
        <rFont val="仿宋"/>
        <charset val="134"/>
      </rPr>
      <t xml:space="preserve">项目建成后资产由四沟滩村聘请农村公共基础设施公益岗位人员负责日常管护，管护经费来源于市级和区级农村基础设施管护经费。
</t>
    </r>
  </si>
  <si>
    <t>坪头镇</t>
  </si>
  <si>
    <t>四沟滩村</t>
  </si>
  <si>
    <t>是</t>
  </si>
  <si>
    <t>坪头镇人民政府</t>
  </si>
  <si>
    <r>
      <rPr>
        <sz val="10"/>
        <color theme="1"/>
        <rFont val="仿宋_GB2312"/>
        <charset val="134"/>
      </rPr>
      <t>②</t>
    </r>
    <r>
      <rPr>
        <sz val="10"/>
        <rFont val="仿宋_GB2312"/>
        <charset val="134"/>
      </rPr>
      <t>产业园（区）</t>
    </r>
  </si>
  <si>
    <t>2026年赤沙镇宁里巴村花椒产业园基础设施配套项目</t>
  </si>
  <si>
    <t>1.安装太阳能诱虫灯50盏；
2.新建1立方米集水池25个；
3.水泥混凝土硬化产业路1000米,宽3.5米，厚0.18米。</t>
  </si>
  <si>
    <r>
      <rPr>
        <b/>
        <sz val="12"/>
        <rFont val="仿宋"/>
        <charset val="134"/>
      </rPr>
      <t>资产权属:</t>
    </r>
    <r>
      <rPr>
        <sz val="12"/>
        <rFont val="仿宋"/>
        <charset val="134"/>
      </rPr>
      <t xml:space="preserve">宁里巴村集体经济组织
</t>
    </r>
    <r>
      <rPr>
        <b/>
        <sz val="12"/>
        <rFont val="仿宋"/>
        <charset val="134"/>
      </rPr>
      <t>资产管护责任主体：</t>
    </r>
    <r>
      <rPr>
        <sz val="12"/>
        <rFont val="仿宋"/>
        <charset val="134"/>
      </rPr>
      <t xml:space="preserve">宁里巴村集体经济组织
</t>
    </r>
    <r>
      <rPr>
        <b/>
        <sz val="12"/>
        <rFont val="仿宋"/>
        <charset val="134"/>
      </rPr>
      <t>绩效目标：</t>
    </r>
    <r>
      <rPr>
        <sz val="12"/>
        <rFont val="仿宋"/>
        <charset val="134"/>
      </rPr>
      <t xml:space="preserve">项目建成后园内花椒产量可提高20%以上,受益群众240户843人（其中脱贫户56户145人），户均增收500元。
</t>
    </r>
  </si>
  <si>
    <t>赤沙镇</t>
  </si>
  <si>
    <t>宁里巴村</t>
  </si>
  <si>
    <t>赤沙镇人民政府</t>
  </si>
  <si>
    <t>区林业局</t>
  </si>
  <si>
    <t>2026年新街镇官村花椒示范园基础设施配套项目</t>
  </si>
  <si>
    <t>计划在新街镇官村十一组平整土地30亩，新修产业路500m；配置太阳能杀虫灯50盏；新建烟熏坑10个；购置粘虫贴10箱。</t>
  </si>
  <si>
    <r>
      <rPr>
        <b/>
        <sz val="12"/>
        <rFont val="仿宋"/>
        <charset val="134"/>
      </rPr>
      <t>产权归属：</t>
    </r>
    <r>
      <rPr>
        <sz val="12"/>
        <rFont val="仿宋"/>
        <charset val="134"/>
      </rPr>
      <t xml:space="preserve">官村村集体经济组织
</t>
    </r>
    <r>
      <rPr>
        <b/>
        <sz val="12"/>
        <rFont val="仿宋"/>
        <charset val="134"/>
      </rPr>
      <t>资产管护责任主体：</t>
    </r>
    <r>
      <rPr>
        <sz val="12"/>
        <rFont val="仿宋"/>
        <charset val="134"/>
      </rPr>
      <t xml:space="preserve">官村村集体经济组织
</t>
    </r>
    <r>
      <rPr>
        <b/>
        <sz val="12"/>
        <rFont val="仿宋"/>
        <charset val="134"/>
      </rPr>
      <t>绩效目标：</t>
    </r>
    <r>
      <rPr>
        <sz val="12"/>
        <rFont val="仿宋"/>
        <charset val="134"/>
      </rPr>
      <t xml:space="preserve">项目实施后可带动群众发展花椒产业，受益农民群众20户75人，其中重点帮扶群体6户23人，带动重点帮扶群体年户均增收3000元。
</t>
    </r>
  </si>
  <si>
    <t>新街镇</t>
  </si>
  <si>
    <t>官村</t>
  </si>
  <si>
    <t>新街镇人民政府</t>
  </si>
  <si>
    <t>二、就业项目</t>
  </si>
  <si>
    <t xml:space="preserve"> 1.务工补助</t>
  </si>
  <si>
    <t>①交通费补助</t>
  </si>
  <si>
    <t>2026年陈仓区脱贫劳动力（含监测对象）跨省交通补助</t>
  </si>
  <si>
    <t>对跨省就业的脱贫劳动力每人给予补贴标准不超过500元。</t>
  </si>
  <si>
    <t>预计可对符合享受补贴人员43人发放省外务工交通补助，年人均增收500元。</t>
  </si>
  <si>
    <t>交通补助（追加资金）</t>
  </si>
  <si>
    <t>5.公益性岗位</t>
  </si>
  <si>
    <t>①公益性岗位</t>
  </si>
  <si>
    <t>2026年陈仓区农村供水工程维修养护资金</t>
  </si>
  <si>
    <t>对全区170个行政村水源进行维修管护。</t>
  </si>
  <si>
    <t>为管护人员发放工资，带动就业，同时提升农村基础设施管护水平。</t>
  </si>
  <si>
    <t>区水利局</t>
  </si>
  <si>
    <t>发放工资</t>
  </si>
  <si>
    <t>2026年陈仓区通村公路养护资金</t>
  </si>
  <si>
    <t>用于全区15个镇（街道）通村公路养护。</t>
  </si>
  <si>
    <t>区交通运输局</t>
  </si>
  <si>
    <t>三、乡村建设行动</t>
  </si>
  <si>
    <t>1.农村基础设施（含产业配套基础设施）</t>
  </si>
  <si>
    <t>①农村道路建设（通村路、通户路、小型桥梁等）</t>
  </si>
  <si>
    <t>2026年贾村镇龙尾村道路建设项目</t>
  </si>
  <si>
    <t>1.龙尾村4组修复混凝土路面长52m，宽4.5m，厚18cm；新建安全防护设施长24m，高6m，宽1.22m；新建拦水带50m；新修30cm*30cm排水渠165m，新建40cm*40cm排水渠59m，盖板25m。
2.龙尾村3组修建路基防护长25m,高6m，宽1.22m。</t>
  </si>
  <si>
    <r>
      <rPr>
        <b/>
        <sz val="12"/>
        <rFont val="仿宋"/>
        <charset val="134"/>
      </rPr>
      <t>产权归属：</t>
    </r>
    <r>
      <rPr>
        <sz val="12"/>
        <rFont val="仿宋"/>
        <charset val="134"/>
      </rPr>
      <t xml:space="preserve">龙尾村集体经济组织                                       </t>
    </r>
    <r>
      <rPr>
        <b/>
        <sz val="12"/>
        <rFont val="仿宋"/>
        <charset val="134"/>
      </rPr>
      <t>资产管护责任主体：</t>
    </r>
    <r>
      <rPr>
        <sz val="12"/>
        <rFont val="仿宋"/>
        <charset val="134"/>
      </rPr>
      <t xml:space="preserve">龙尾村集体经济组织
</t>
    </r>
    <r>
      <rPr>
        <b/>
        <sz val="12"/>
        <rFont val="仿宋"/>
        <charset val="134"/>
      </rPr>
      <t>绩效目标：</t>
    </r>
    <r>
      <rPr>
        <sz val="12"/>
        <rFont val="仿宋"/>
        <charset val="134"/>
      </rPr>
      <t xml:space="preserve">项目建成后为公益性资产，提升道路安全基础设施服务保障水平，受益农民群众245户800人，其中重点帮扶群体104户353人。   
</t>
    </r>
    <r>
      <rPr>
        <b/>
        <sz val="12"/>
        <rFont val="仿宋"/>
        <charset val="134"/>
      </rPr>
      <t>管护机制：</t>
    </r>
    <r>
      <rPr>
        <sz val="12"/>
        <rFont val="仿宋"/>
        <charset val="134"/>
      </rPr>
      <t>项目资产由龙尾村聘请农村公共基础设施公益岗位人员负责日常管护，管护经费来源于市级和区级农村公共基础设施管护经费。</t>
    </r>
  </si>
  <si>
    <t>龙尾村</t>
  </si>
  <si>
    <t>2026年东关街道西秦村道路硬化项目</t>
  </si>
  <si>
    <r>
      <rPr>
        <sz val="12"/>
        <rFont val="仿宋"/>
        <charset val="134"/>
      </rPr>
      <t>1.硬化混凝土道路一条,宽4m、长170m,路面厚度18cm,总面积680㎡。 
2. 四组坡道一条,路面长30m,宽5m,厚度18cm,换填路基214.5m</t>
    </r>
    <r>
      <rPr>
        <sz val="12"/>
        <rFont val="宋体"/>
        <charset val="134"/>
      </rPr>
      <t>³</t>
    </r>
    <r>
      <rPr>
        <sz val="12"/>
        <rFont val="仿宋"/>
        <charset val="134"/>
      </rPr>
      <t>。 
3. 建设三组路面,路面宽5m、长70m、 厚度18cm,总面积350㎡。3: 7灰土路基垫层1570㎡。</t>
    </r>
  </si>
  <si>
    <r>
      <rPr>
        <b/>
        <sz val="12"/>
        <rFont val="仿宋"/>
        <charset val="134"/>
      </rPr>
      <t>产权归属：</t>
    </r>
    <r>
      <rPr>
        <sz val="12"/>
        <rFont val="仿宋"/>
        <charset val="134"/>
      </rPr>
      <t xml:space="preserve">西秦村集体经济组织
</t>
    </r>
    <r>
      <rPr>
        <b/>
        <sz val="12"/>
        <rFont val="仿宋"/>
        <charset val="134"/>
      </rPr>
      <t>资产管护责任主体：</t>
    </r>
    <r>
      <rPr>
        <sz val="12"/>
        <rFont val="仿宋"/>
        <charset val="134"/>
      </rPr>
      <t xml:space="preserve">西秦村集体经济组织
</t>
    </r>
    <r>
      <rPr>
        <b/>
        <sz val="12"/>
        <rFont val="仿宋"/>
        <charset val="134"/>
      </rPr>
      <t>绩效目标：</t>
    </r>
    <r>
      <rPr>
        <sz val="12"/>
        <rFont val="仿宋"/>
        <charset val="134"/>
      </rPr>
      <t xml:space="preserve">项目建成后为公益性资产，提升道路安全基础设施服务保障水平，受益农民群众1016户3824人，其中重点帮扶群体65户230人。          
</t>
    </r>
    <r>
      <rPr>
        <b/>
        <sz val="12"/>
        <rFont val="仿宋"/>
        <charset val="134"/>
      </rPr>
      <t>管护机制：</t>
    </r>
    <r>
      <rPr>
        <sz val="12"/>
        <rFont val="仿宋"/>
        <charset val="134"/>
      </rPr>
      <t>项目资产由西秦村聘请农村公共基础设施公益岗位人员负责日常管护，管护经费来源于市级和区级农村公共基础设施管护经费。</t>
    </r>
  </si>
  <si>
    <t>东关街道办</t>
  </si>
  <si>
    <t>西秦村</t>
  </si>
  <si>
    <t>东关街道办事处</t>
  </si>
  <si>
    <t>材料采购、项目建设费用等</t>
  </si>
  <si>
    <t>2026年坪头镇庙沟村道路维修项目</t>
  </si>
  <si>
    <t xml:space="preserve">1.在庙沟村维修水泥路面一条2000㎡，铺设15cm厚砂砾垫层；安装波形防护栏235m，凸透镜1个。
2.新修50cm*30cm排水渠120m，铺设50*50cm水泥盖板120m，新修沉淀池一座，铺设Ф300mm涵管一处50m。
</t>
  </si>
  <si>
    <r>
      <rPr>
        <b/>
        <sz val="12"/>
        <rFont val="仿宋"/>
        <charset val="134"/>
      </rPr>
      <t>产权归属：</t>
    </r>
    <r>
      <rPr>
        <sz val="12"/>
        <rFont val="仿宋"/>
        <charset val="134"/>
      </rPr>
      <t xml:space="preserve">庙沟村集体经济组织
</t>
    </r>
    <r>
      <rPr>
        <b/>
        <sz val="12"/>
        <rFont val="仿宋"/>
        <charset val="134"/>
      </rPr>
      <t>资产管护责任主体：</t>
    </r>
    <r>
      <rPr>
        <sz val="12"/>
        <rFont val="仿宋"/>
        <charset val="134"/>
      </rPr>
      <t xml:space="preserve">庙沟村集体经济组织
</t>
    </r>
    <r>
      <rPr>
        <b/>
        <sz val="12"/>
        <rFont val="仿宋"/>
        <charset val="134"/>
      </rPr>
      <t>绩效目标：</t>
    </r>
    <r>
      <rPr>
        <sz val="12"/>
        <rFont val="仿宋"/>
        <charset val="134"/>
      </rPr>
      <t xml:space="preserve">项目建成后为公益性资产，提升道路安全基础设施服务保障水平，受益农民群体97户334人，其中重点帮扶群体34户112人。
</t>
    </r>
    <r>
      <rPr>
        <b/>
        <sz val="12"/>
        <rFont val="仿宋"/>
        <charset val="134"/>
      </rPr>
      <t>管护机制：</t>
    </r>
    <r>
      <rPr>
        <sz val="12"/>
        <rFont val="仿宋"/>
        <charset val="134"/>
      </rPr>
      <t>项目资产由庙沟村聘请农村公共基础设施公益岗位人员负责日常管护，管护经费来源于市级和区级农村公共基础设施管护经费。</t>
    </r>
  </si>
  <si>
    <t>庙沟村</t>
  </si>
  <si>
    <t>②产业路、资源路、旅游路建设</t>
  </si>
  <si>
    <t>2026年县功镇上河西村产业路项目</t>
  </si>
  <si>
    <r>
      <rPr>
        <sz val="12"/>
        <rFont val="仿宋"/>
        <charset val="134"/>
      </rPr>
      <t>1.硬化二组李家坪产业路1300m，宽3.5m，厚18cm，回填15cm厚砂夹石路基宽5m，共计4550m</t>
    </r>
    <r>
      <rPr>
        <vertAlign val="superscript"/>
        <sz val="12"/>
        <rFont val="仿宋"/>
        <charset val="134"/>
      </rPr>
      <t>2</t>
    </r>
    <r>
      <rPr>
        <sz val="12"/>
        <rFont val="仿宋"/>
        <charset val="134"/>
      </rPr>
      <t>。
2.硬化五组半山至李家崖产业路280m，宽3.5m，厚18cm。</t>
    </r>
  </si>
  <si>
    <r>
      <rPr>
        <b/>
        <sz val="12"/>
        <rFont val="仿宋"/>
        <charset val="134"/>
      </rPr>
      <t>产权归属：</t>
    </r>
    <r>
      <rPr>
        <sz val="12"/>
        <rFont val="仿宋"/>
        <charset val="134"/>
      </rPr>
      <t xml:space="preserve">上河西村集体经济组织、张家什字村集体经济组织
</t>
    </r>
    <r>
      <rPr>
        <b/>
        <sz val="12"/>
        <rFont val="仿宋"/>
        <charset val="134"/>
      </rPr>
      <t>资产管护责任主体：</t>
    </r>
    <r>
      <rPr>
        <sz val="12"/>
        <rFont val="仿宋"/>
        <charset val="134"/>
      </rPr>
      <t xml:space="preserve">上河西村集体经济组织、张家什字村集体经济组织
</t>
    </r>
    <r>
      <rPr>
        <b/>
        <sz val="12"/>
        <rFont val="仿宋"/>
        <charset val="134"/>
      </rPr>
      <t>绩效目标：</t>
    </r>
    <r>
      <rPr>
        <sz val="12"/>
        <rFont val="仿宋"/>
        <charset val="134"/>
      </rPr>
      <t xml:space="preserve">项目建成后为公益性资产，提升农业生产基础设施服务保障水平，受益农民群众392户1365人，其中重点帮扶群体152户562人。
</t>
    </r>
    <r>
      <rPr>
        <b/>
        <sz val="12"/>
        <rFont val="仿宋"/>
        <charset val="134"/>
      </rPr>
      <t>管护机制：</t>
    </r>
    <r>
      <rPr>
        <sz val="12"/>
        <rFont val="仿宋"/>
        <charset val="134"/>
      </rPr>
      <t xml:space="preserve">项目资产由上河西村、张家什字村聘请农村公共基础设施公益岗位人员负责日常管护，管护经费来源于市级和区级农村公共基础设施管护经费。
</t>
    </r>
  </si>
  <si>
    <t>县功镇</t>
  </si>
  <si>
    <t>上河西村</t>
  </si>
  <si>
    <t>县功镇人民政府</t>
  </si>
  <si>
    <t>2026年香泉镇硖里村产业路硬化项目</t>
  </si>
  <si>
    <t>硬化硖里村产业路2030m，宽3.5m，厚0.18m水泥混凝土，路基采用天然砂砾铺设，厚度15cm,配套建设水泥涵管3处（直径1m，每处6m，共18m）</t>
  </si>
  <si>
    <r>
      <rPr>
        <b/>
        <sz val="12"/>
        <rFont val="仿宋"/>
        <charset val="134"/>
      </rPr>
      <t>产权归属：</t>
    </r>
    <r>
      <rPr>
        <sz val="12"/>
        <rFont val="仿宋"/>
        <charset val="134"/>
      </rPr>
      <t xml:space="preserve">硖里村集体经济组织
</t>
    </r>
    <r>
      <rPr>
        <b/>
        <sz val="12"/>
        <color rgb="FF000000"/>
        <rFont val="仿宋"/>
        <charset val="134"/>
      </rPr>
      <t>资产管护责任主体：</t>
    </r>
    <r>
      <rPr>
        <sz val="12"/>
        <color theme="1"/>
        <rFont val="仿宋"/>
        <charset val="134"/>
      </rPr>
      <t xml:space="preserve">硖里村集体经济组织                            </t>
    </r>
    <r>
      <rPr>
        <b/>
        <sz val="12"/>
        <color rgb="FF000000"/>
        <rFont val="仿宋"/>
        <charset val="134"/>
      </rPr>
      <t>绩效目标：</t>
    </r>
    <r>
      <rPr>
        <sz val="12"/>
        <color rgb="FF000000"/>
        <rFont val="仿宋"/>
        <charset val="134"/>
      </rPr>
      <t xml:space="preserve">项目建成后为公益性资产，提升农业生产基础设施服务保障水平，受益农民群众138户566人，其中重点帮扶群体69户271人。       
</t>
    </r>
    <r>
      <rPr>
        <b/>
        <sz val="12"/>
        <color rgb="FF000000"/>
        <rFont val="仿宋"/>
        <charset val="134"/>
      </rPr>
      <t>管护机制：</t>
    </r>
    <r>
      <rPr>
        <sz val="12"/>
        <color rgb="FF000000"/>
        <rFont val="仿宋"/>
        <charset val="134"/>
      </rPr>
      <t xml:space="preserve">项目资产由硖里村聘请农村公共基础设施公益岗位人员负责日常管护，管护经费来源于市级和区级农村公共基础设施管护经费。 </t>
    </r>
  </si>
  <si>
    <t>香泉镇</t>
  </si>
  <si>
    <t>硖里村</t>
  </si>
  <si>
    <t>香泉镇人民政府</t>
  </si>
  <si>
    <t>2026年慕仪镇孙家村产业路建设项目</t>
  </si>
  <si>
    <t>新建混凝土产业路共1639m（其中1组246m*3m；4组200m*3.5m；5组83m*3m；7组315m*3m；9组180m*3.5m；10组138m*4m；11组160m*3.5m，62m*3m；12组255m*3米m，)总面积5325㎡，路面厚18cm采用C30标准，路肩各25cm。</t>
  </si>
  <si>
    <r>
      <rPr>
        <b/>
        <sz val="12"/>
        <rFont val="仿宋"/>
        <charset val="134"/>
      </rPr>
      <t>产权归属：</t>
    </r>
    <r>
      <rPr>
        <sz val="12"/>
        <rFont val="仿宋"/>
        <charset val="134"/>
      </rPr>
      <t xml:space="preserve">孙家村集体经济组织
</t>
    </r>
    <r>
      <rPr>
        <b/>
        <sz val="12"/>
        <rFont val="仿宋"/>
        <charset val="134"/>
      </rPr>
      <t>资产管护责任主体：</t>
    </r>
    <r>
      <rPr>
        <sz val="12"/>
        <rFont val="仿宋"/>
        <charset val="134"/>
      </rPr>
      <t xml:space="preserve">孙家村集体经济组织                                 </t>
    </r>
    <r>
      <rPr>
        <b/>
        <sz val="12"/>
        <rFont val="仿宋"/>
        <charset val="134"/>
      </rPr>
      <t>绩效目标:</t>
    </r>
    <r>
      <rPr>
        <sz val="12"/>
        <rFont val="仿宋"/>
        <charset val="134"/>
      </rPr>
      <t xml:space="preserve">项目建成后为公益性资产，提升项目周边1500亩耕地群众农业机械化耕作和运输基础设施服务保障水平，受益农民群体234户735人，其中重点帮扶群体86户261人。
</t>
    </r>
    <r>
      <rPr>
        <b/>
        <sz val="12"/>
        <rFont val="仿宋"/>
        <charset val="134"/>
      </rPr>
      <t>管护机制：</t>
    </r>
    <r>
      <rPr>
        <sz val="12"/>
        <rFont val="仿宋"/>
        <charset val="134"/>
      </rPr>
      <t xml:space="preserve">项目资产由孙家村聘请农村公共基础设施公益岗位人员负责日常管护，管护经费来源于市级和区级农村公共基础设施管护经费。
</t>
    </r>
  </si>
  <si>
    <t>孙家村</t>
  </si>
  <si>
    <t>2026年坪头镇石鱼沟村产业路硬化项目</t>
  </si>
  <si>
    <t>硬化九组至十组产业路950m，宽3.5m，厚度0.18m,均采用C30标准。安装安全护栏30m。</t>
  </si>
  <si>
    <r>
      <rPr>
        <b/>
        <sz val="12"/>
        <rFont val="仿宋"/>
        <charset val="134"/>
      </rPr>
      <t>产权归属：</t>
    </r>
    <r>
      <rPr>
        <sz val="12"/>
        <rFont val="仿宋"/>
        <charset val="134"/>
      </rPr>
      <t xml:space="preserve">石鱼沟村集体经济组织
</t>
    </r>
    <r>
      <rPr>
        <b/>
        <sz val="12"/>
        <rFont val="仿宋"/>
        <charset val="134"/>
      </rPr>
      <t>资产管护责任主体：</t>
    </r>
    <r>
      <rPr>
        <sz val="12"/>
        <rFont val="仿宋"/>
        <charset val="134"/>
      </rPr>
      <t xml:space="preserve">石鱼沟村集体经济组织
</t>
    </r>
    <r>
      <rPr>
        <b/>
        <sz val="12"/>
        <rFont val="仿宋"/>
        <charset val="134"/>
      </rPr>
      <t>绩效目标：</t>
    </r>
    <r>
      <rPr>
        <sz val="12"/>
        <rFont val="仿宋"/>
        <charset val="134"/>
      </rPr>
      <t xml:space="preserve">项目建成后，覆盖片区土地700余亩，惠及农户95户410人，其中重点帮扶群体43户150人，彻底解决群众生产资料和农产品运输难题，大幅降低运输成本，有力推动油菜、花椒、核桃特色产业稳步发展，拓宽农户增收渠道，持续巩固拓展脱贫攻坚成果。
</t>
    </r>
    <r>
      <rPr>
        <b/>
        <sz val="12"/>
        <rFont val="仿宋"/>
        <charset val="134"/>
      </rPr>
      <t>管护机制：</t>
    </r>
    <r>
      <rPr>
        <sz val="12"/>
        <rFont val="仿宋"/>
        <charset val="134"/>
      </rPr>
      <t>项目资产由石鱼沟村聘请农村公共基础设施公益岗位人员负责日常管护，管护经费来源于市级和区级农村基础设施管护经费。</t>
    </r>
  </si>
  <si>
    <t>石鱼沟村</t>
  </si>
  <si>
    <t>2026年坪头镇坪头村一、二组产业路硬化项目</t>
  </si>
  <si>
    <t>硬化坪头村一二组产业道路465m，宽度3.5m，厚度0.18m，采用C30混凝土，路面抗弯拉强度为4.0MPa，路基采用天然砂砾铺设，厚度15cm。</t>
  </si>
  <si>
    <r>
      <rPr>
        <b/>
        <sz val="12"/>
        <rFont val="仿宋"/>
        <charset val="134"/>
      </rPr>
      <t>产权归属：</t>
    </r>
    <r>
      <rPr>
        <sz val="12"/>
        <rFont val="仿宋"/>
        <charset val="134"/>
      </rPr>
      <t xml:space="preserve">坪头村集体经济组织
</t>
    </r>
    <r>
      <rPr>
        <b/>
        <sz val="12"/>
        <rFont val="仿宋"/>
        <charset val="134"/>
      </rPr>
      <t>资产管护责任主体：</t>
    </r>
    <r>
      <rPr>
        <sz val="12"/>
        <rFont val="仿宋"/>
        <charset val="134"/>
      </rPr>
      <t xml:space="preserve">坪头村集体经济组织
</t>
    </r>
    <r>
      <rPr>
        <b/>
        <sz val="12"/>
        <rFont val="仿宋"/>
        <charset val="134"/>
      </rPr>
      <t>绩效目标：</t>
    </r>
    <r>
      <rPr>
        <sz val="12"/>
        <rFont val="仿宋"/>
        <charset val="134"/>
      </rPr>
      <t xml:space="preserve">项目建成后为公益性资产，提升农业生产基础设施服务保障水平，受益农民群众89户360人，其中重点帮扶群体36户68人。       
</t>
    </r>
    <r>
      <rPr>
        <b/>
        <sz val="12"/>
        <rFont val="仿宋"/>
        <charset val="134"/>
      </rPr>
      <t>管护机制：</t>
    </r>
    <r>
      <rPr>
        <sz val="12"/>
        <rFont val="仿宋"/>
        <charset val="134"/>
      </rPr>
      <t>项目资产由坪头村聘请农村公共基础设施公益岗位人员负责日常管护，管护经费来源于市级和区级农村基础设施管护经费。</t>
    </r>
  </si>
  <si>
    <t>坪头村</t>
  </si>
  <si>
    <t>2026年贾村镇郑家山村4-8组产业路项目</t>
  </si>
  <si>
    <t>1.硬化郑家山村4组至8组产业路，路长2091m，宽4m，厚度0.18m，水泥混凝土弯拉强度标准值为4.0MPa。
2.铺设直径1m，长8m涵洞3个。</t>
  </si>
  <si>
    <r>
      <rPr>
        <b/>
        <sz val="12"/>
        <rFont val="仿宋"/>
        <charset val="134"/>
      </rPr>
      <t>产权归属：</t>
    </r>
    <r>
      <rPr>
        <sz val="12"/>
        <rFont val="仿宋"/>
        <charset val="134"/>
      </rPr>
      <t xml:space="preserve">郑家山村集体经济组织
</t>
    </r>
    <r>
      <rPr>
        <b/>
        <sz val="12"/>
        <rFont val="仿宋"/>
        <charset val="134"/>
      </rPr>
      <t>资产管护主体：</t>
    </r>
    <r>
      <rPr>
        <sz val="12"/>
        <rFont val="仿宋"/>
        <charset val="134"/>
      </rPr>
      <t xml:space="preserve">郑家山村集体经济组织
</t>
    </r>
    <r>
      <rPr>
        <b/>
        <sz val="12"/>
        <rFont val="仿宋"/>
        <charset val="134"/>
      </rPr>
      <t>绩效目标：</t>
    </r>
    <r>
      <rPr>
        <sz val="12"/>
        <rFont val="仿宋"/>
        <charset val="134"/>
      </rPr>
      <t xml:space="preserve">项目建成后为公益性资产，有效改善村民出行条件，提升群众农业机械化耕作和运输基础设施服务保障水平，受益农民群众52户231人，其中重点帮扶群体18户55人。
</t>
    </r>
    <r>
      <rPr>
        <b/>
        <sz val="12"/>
        <rFont val="仿宋"/>
        <charset val="134"/>
      </rPr>
      <t>管护机制：</t>
    </r>
    <r>
      <rPr>
        <sz val="12"/>
        <rFont val="仿宋"/>
        <charset val="134"/>
      </rPr>
      <t>项目资产由郑家山村聘请农村公共基础设施公益岗位人员负责日常管护，管护经费来源于市级和区级农村公共基础设施管护经费。</t>
    </r>
  </si>
  <si>
    <t>郑家山村</t>
  </si>
  <si>
    <t>2026年县功镇严村庵村产业路项目</t>
  </si>
  <si>
    <t>新建18cm厚混凝土产业路1210m，宽3-3.5m共计4080㎡，水泥混凝土弯拉强度标准值为4.0MPa;，15cm厚砂砾垫层5500㎡（路面与垫层均含两处错车道工程量）。1-1.0m涵洞两道，长10m。</t>
  </si>
  <si>
    <r>
      <rPr>
        <b/>
        <sz val="12"/>
        <rFont val="仿宋"/>
        <charset val="134"/>
      </rPr>
      <t>产权归属：</t>
    </r>
    <r>
      <rPr>
        <sz val="12"/>
        <rFont val="仿宋"/>
        <charset val="134"/>
      </rPr>
      <t xml:space="preserve">严村庵村集体经济组织                                          </t>
    </r>
    <r>
      <rPr>
        <b/>
        <sz val="12"/>
        <rFont val="仿宋"/>
        <charset val="134"/>
      </rPr>
      <t>资产管护责任主体：</t>
    </r>
    <r>
      <rPr>
        <sz val="12"/>
        <rFont val="仿宋"/>
        <charset val="134"/>
      </rPr>
      <t xml:space="preserve">严村庵村集体经济组织     
</t>
    </r>
    <r>
      <rPr>
        <b/>
        <sz val="12"/>
        <rFont val="仿宋"/>
        <charset val="134"/>
      </rPr>
      <t>绩效目标：</t>
    </r>
    <r>
      <rPr>
        <sz val="12"/>
        <rFont val="仿宋"/>
        <charset val="134"/>
      </rPr>
      <t xml:space="preserve">项目建成后为公益性资产，有效改善村民出行条件，提升群众农业机械化耕作和运输基础设施服务保障水平，受益农民群众115户427人，其中重点帮扶群体40户175人。
</t>
    </r>
    <r>
      <rPr>
        <b/>
        <sz val="12"/>
        <rFont val="仿宋"/>
        <charset val="134"/>
      </rPr>
      <t>管护机制：</t>
    </r>
    <r>
      <rPr>
        <sz val="12"/>
        <rFont val="仿宋"/>
        <charset val="134"/>
      </rPr>
      <t>项目资产由严村庵村聘请农村公共基础设施公益岗位人员负责日常管护，管护经费来源于市级和区级农村公共基础设施管护经费。</t>
    </r>
  </si>
  <si>
    <t>严村庵村</t>
  </si>
  <si>
    <t>③农村供水保障设施建设</t>
  </si>
  <si>
    <t>2026年县功镇下河西村三湾安全饮水项目</t>
  </si>
  <si>
    <r>
      <rPr>
        <sz val="12"/>
        <rFont val="仿宋"/>
        <charset val="134"/>
      </rPr>
      <t>1.</t>
    </r>
    <r>
      <rPr>
        <sz val="12"/>
        <rFont val="Arial"/>
        <charset val="134"/>
      </rPr>
      <t> </t>
    </r>
    <r>
      <rPr>
        <sz val="12"/>
        <rFont val="仿宋"/>
        <charset val="134"/>
      </rPr>
      <t>维修井房，安装自动抽水装置1套、消毒柜1台；购置安装供水水泵1套、配套配电箱1套。
2.</t>
    </r>
    <r>
      <rPr>
        <sz val="12"/>
        <rFont val="Arial"/>
        <charset val="134"/>
      </rPr>
      <t> </t>
    </r>
    <r>
      <rPr>
        <sz val="12"/>
        <rFont val="仿宋"/>
        <charset val="134"/>
      </rPr>
      <t>铺设PE160供水管道25m，配套法兰阀门1套；铺设PE75管道50m，配套阀门2套。
3.新建大口井1眼，新建机井房9㎡，新建D600PE双臂波纹管18m,安装水源地防护围栏40m。</t>
    </r>
  </si>
  <si>
    <r>
      <rPr>
        <b/>
        <sz val="12"/>
        <rFont val="仿宋"/>
        <charset val="134"/>
      </rPr>
      <t>产权归属：</t>
    </r>
    <r>
      <rPr>
        <sz val="12"/>
        <rFont val="仿宋"/>
        <charset val="134"/>
      </rPr>
      <t xml:space="preserve">下河西村集体经济组织
</t>
    </r>
    <r>
      <rPr>
        <b/>
        <sz val="12"/>
        <rFont val="仿宋"/>
        <charset val="134"/>
      </rPr>
      <t>资产管护责任主体：</t>
    </r>
    <r>
      <rPr>
        <sz val="12"/>
        <rFont val="仿宋"/>
        <charset val="134"/>
      </rPr>
      <t xml:space="preserve">下河西村集体经济组织
</t>
    </r>
    <r>
      <rPr>
        <b/>
        <sz val="12"/>
        <rFont val="仿宋"/>
        <charset val="134"/>
      </rPr>
      <t>绩效目标：</t>
    </r>
    <r>
      <rPr>
        <sz val="12"/>
        <rFont val="仿宋"/>
        <charset val="134"/>
      </rPr>
      <t xml:space="preserve">项目建成后为公益性资产，提升饮水安全基础设施服务保障水平，受益农民群众69户268人，其中重点帮扶群体27户132人。
</t>
    </r>
    <r>
      <rPr>
        <b/>
        <sz val="12"/>
        <rFont val="仿宋"/>
        <charset val="134"/>
      </rPr>
      <t>管护机制：</t>
    </r>
    <r>
      <rPr>
        <sz val="12"/>
        <rFont val="仿宋"/>
        <charset val="134"/>
      </rPr>
      <t xml:space="preserve">项目资产由下河西村聘请农村公共基础设施公益岗位人员负责日常管护，管护经费来源于市级和区级农村公共基础设施管护经费。
</t>
    </r>
  </si>
  <si>
    <t>下河西村</t>
  </si>
  <si>
    <t>赤沙镇集中供水青川村10-12组、姬家沟村1组、2组安全饮水项目</t>
  </si>
  <si>
    <t>青川村10-12组水池dn63PE管170m，DN65钢塑复合管1545m；姬家沟村1组、2组支管dn40PE管305m，dn32PE管200m；配水主管从2+244--3+642总长1403m;</t>
  </si>
  <si>
    <r>
      <rPr>
        <b/>
        <sz val="12"/>
        <rFont val="仿宋"/>
        <charset val="134"/>
      </rPr>
      <t>产权归属：</t>
    </r>
    <r>
      <rPr>
        <sz val="12"/>
        <rFont val="仿宋"/>
        <charset val="134"/>
      </rPr>
      <t xml:space="preserve">青川村、姬家沟村集体经济组织     </t>
    </r>
    <r>
      <rPr>
        <b/>
        <sz val="12"/>
        <rFont val="仿宋"/>
        <charset val="134"/>
      </rPr>
      <t xml:space="preserve">                                      资产管护责任主体：</t>
    </r>
    <r>
      <rPr>
        <sz val="12"/>
        <rFont val="仿宋"/>
        <charset val="134"/>
      </rPr>
      <t>青川村、姬家沟村集体经济组织</t>
    </r>
    <r>
      <rPr>
        <b/>
        <sz val="12"/>
        <rFont val="仿宋"/>
        <charset val="134"/>
      </rPr>
      <t xml:space="preserve">                                        
绩效目标:</t>
    </r>
    <r>
      <rPr>
        <sz val="12"/>
        <rFont val="仿宋"/>
        <charset val="134"/>
      </rPr>
      <t>项目建成后为公益性资产，提升饮水安全基础设施服务保障水平，受益农民群众229户916人，其中重点帮扶群体85户327人。</t>
    </r>
    <r>
      <rPr>
        <b/>
        <sz val="12"/>
        <rFont val="仿宋"/>
        <charset val="134"/>
      </rPr>
      <t xml:space="preserve">
管护机制：</t>
    </r>
    <r>
      <rPr>
        <sz val="12"/>
        <rFont val="仿宋"/>
        <charset val="134"/>
      </rPr>
      <t>项目资产由各权属村聘请农村公共基础设施公益岗位人员负责日常管护，管护经费来源于市级和区级农村公共基础设施管护经费。</t>
    </r>
  </si>
  <si>
    <t>青川村、姬家沟村</t>
  </si>
  <si>
    <t>赤沙镇集中供水东一村3、4组，姬家沟村3、4组安全饮水项目</t>
  </si>
  <si>
    <t>配水主管从3+642--5+026.8总长1402m;东一村3、4组水池DN32钢塑复合管385m；姬家沟村3、4组支管DN50钢塑复合管2350m，dn50PE管1200m，dn32PE管220m。</t>
  </si>
  <si>
    <r>
      <rPr>
        <b/>
        <sz val="12"/>
        <rFont val="仿宋"/>
        <charset val="134"/>
      </rPr>
      <t>产权归属：</t>
    </r>
    <r>
      <rPr>
        <sz val="12"/>
        <rFont val="仿宋"/>
        <charset val="134"/>
      </rPr>
      <t xml:space="preserve">东一村、姬家沟村集体经济组织                                           </t>
    </r>
    <r>
      <rPr>
        <b/>
        <sz val="12"/>
        <rFont val="仿宋"/>
        <charset val="134"/>
      </rPr>
      <t>资产管护责任主体：</t>
    </r>
    <r>
      <rPr>
        <sz val="12"/>
        <rFont val="仿宋"/>
        <charset val="134"/>
      </rPr>
      <t xml:space="preserve">东一村、姬家沟村集体经济组织                                        
</t>
    </r>
    <r>
      <rPr>
        <b/>
        <sz val="12"/>
        <rFont val="仿宋"/>
        <charset val="134"/>
      </rPr>
      <t>绩效目标:</t>
    </r>
    <r>
      <rPr>
        <sz val="12"/>
        <rFont val="仿宋"/>
        <charset val="134"/>
      </rPr>
      <t xml:space="preserve">项目建成后为公益性资产，提升饮水安全基础设施服务保障水平，受益农民群众223户890人，其中重点帮扶群体85户616人。
</t>
    </r>
    <r>
      <rPr>
        <b/>
        <sz val="12"/>
        <rFont val="仿宋"/>
        <charset val="134"/>
      </rPr>
      <t>管护机制：</t>
    </r>
    <r>
      <rPr>
        <sz val="12"/>
        <rFont val="仿宋"/>
        <charset val="134"/>
      </rPr>
      <t>项目资产由各权属村聘请农村公共基础设施公益岗位人员负责日常管护，管护经费来源于市级和区级农村公共基础设施管护经费。</t>
    </r>
  </si>
  <si>
    <t>东一村、姬家沟村</t>
  </si>
  <si>
    <t>2.人居环境整治</t>
  </si>
  <si>
    <t>④村容村貌提升</t>
  </si>
  <si>
    <t>2026年千河镇底店村人居环境工程</t>
  </si>
  <si>
    <r>
      <rPr>
        <sz val="12"/>
        <rFont val="仿宋"/>
        <charset val="134"/>
      </rPr>
      <t>项目内容：
1.新修排水渠410m；2.硬化地面350㎡；3.改善脏乱差集中点1000㎡；4.砖砌护坡60m</t>
    </r>
    <r>
      <rPr>
        <sz val="12"/>
        <rFont val="宋体"/>
        <charset val="134"/>
      </rPr>
      <t>³</t>
    </r>
    <r>
      <rPr>
        <sz val="12"/>
        <rFont val="仿宋"/>
        <charset val="134"/>
      </rPr>
      <t>。</t>
    </r>
  </si>
  <si>
    <r>
      <rPr>
        <b/>
        <sz val="12"/>
        <rFont val="仿宋"/>
        <charset val="134"/>
      </rPr>
      <t>产权归属：</t>
    </r>
    <r>
      <rPr>
        <sz val="12"/>
        <rFont val="仿宋"/>
        <charset val="134"/>
      </rPr>
      <t xml:space="preserve">底店村集体经济组织
</t>
    </r>
    <r>
      <rPr>
        <b/>
        <sz val="12"/>
        <rFont val="仿宋"/>
        <charset val="134"/>
      </rPr>
      <t>资产管护责任主体：</t>
    </r>
    <r>
      <rPr>
        <sz val="12"/>
        <rFont val="仿宋"/>
        <charset val="134"/>
      </rPr>
      <t xml:space="preserve">底店村集体经济组织
</t>
    </r>
    <r>
      <rPr>
        <b/>
        <sz val="12"/>
        <rFont val="仿宋"/>
        <charset val="134"/>
      </rPr>
      <t>绩效目标：</t>
    </r>
    <r>
      <rPr>
        <sz val="12"/>
        <rFont val="仿宋"/>
        <charset val="134"/>
      </rPr>
      <t xml:space="preserve">项目建成后为公益性资产，提升基础设施服务保障水平，受益农民群众735户3362名，其中重点帮扶群体69户220人。
</t>
    </r>
    <r>
      <rPr>
        <b/>
        <sz val="12"/>
        <rFont val="仿宋"/>
        <charset val="134"/>
      </rPr>
      <t>管护机制：</t>
    </r>
    <r>
      <rPr>
        <sz val="12"/>
        <rFont val="仿宋"/>
        <charset val="134"/>
      </rPr>
      <t xml:space="preserve">项目资产由底店村聘请农村公共基础设施公益岗位人员负责日常管护，管护经费来源于市级和区级农村公共基础设施管护经费。
  </t>
    </r>
  </si>
  <si>
    <t>千河镇</t>
  </si>
  <si>
    <t>底店村</t>
  </si>
  <si>
    <t>千河镇人民政府</t>
  </si>
  <si>
    <t>3.农村公共服务</t>
  </si>
  <si>
    <t>④公共照明设施</t>
  </si>
  <si>
    <t>2026年香泉镇前锋村公共照明设施提升项目</t>
  </si>
  <si>
    <t>项目内容：全村13个组村内道路安装太阳能路灯80盏（其中不带杆60盏、带杆20盏）。</t>
  </si>
  <si>
    <r>
      <rPr>
        <b/>
        <sz val="12"/>
        <color theme="1"/>
        <rFont val="仿宋"/>
        <charset val="134"/>
      </rPr>
      <t>产权归属：</t>
    </r>
    <r>
      <rPr>
        <sz val="12"/>
        <color theme="1"/>
        <rFont val="仿宋"/>
        <charset val="134"/>
      </rPr>
      <t xml:space="preserve">前锋村集体经济组织                 
</t>
    </r>
    <r>
      <rPr>
        <b/>
        <sz val="12"/>
        <color theme="1"/>
        <rFont val="仿宋"/>
        <charset val="134"/>
      </rPr>
      <t>资产管护责任主体：</t>
    </r>
    <r>
      <rPr>
        <sz val="12"/>
        <color theme="1"/>
        <rFont val="仿宋"/>
        <charset val="134"/>
      </rPr>
      <t xml:space="preserve">前锋村集体经济组织                                 </t>
    </r>
    <r>
      <rPr>
        <b/>
        <sz val="12"/>
        <color theme="1"/>
        <rFont val="仿宋"/>
        <charset val="134"/>
      </rPr>
      <t>绩效目标：</t>
    </r>
    <r>
      <rPr>
        <sz val="12"/>
        <color theme="1"/>
        <rFont val="仿宋"/>
        <charset val="134"/>
      </rPr>
      <t xml:space="preserve">项目建成后为公益性资产，提升基础设施服务保障水平，受益农民群众805户3043名，其中重点帮扶群体423户1540人。  
</t>
    </r>
    <r>
      <rPr>
        <b/>
        <sz val="12"/>
        <color theme="1"/>
        <rFont val="仿宋"/>
        <charset val="134"/>
      </rPr>
      <t>管护机制：</t>
    </r>
    <r>
      <rPr>
        <sz val="12"/>
        <color theme="1"/>
        <rFont val="仿宋"/>
        <charset val="134"/>
      </rPr>
      <t>项目资产由前锋村聘请农村公共基础设施公益岗位人员负责日常管护，管护经费来源于市级和区级农村公共基础设施管护经费。</t>
    </r>
  </si>
  <si>
    <t>前锋村</t>
  </si>
  <si>
    <t>2026年新街镇路灯建设项目</t>
  </si>
  <si>
    <t>在新街镇东沟门村、柳巷村、新街等村安装太阳能路灯265盏。</t>
  </si>
  <si>
    <r>
      <rPr>
        <b/>
        <sz val="12"/>
        <color theme="1"/>
        <rFont val="仿宋"/>
        <charset val="134"/>
      </rPr>
      <t>产权归属：</t>
    </r>
    <r>
      <rPr>
        <sz val="12"/>
        <color theme="1"/>
        <rFont val="仿宋"/>
        <charset val="134"/>
      </rPr>
      <t xml:space="preserve">东沟门村、柳巷村、新街村等村集体经济组织                                            </t>
    </r>
    <r>
      <rPr>
        <b/>
        <sz val="12"/>
        <color theme="1"/>
        <rFont val="仿宋"/>
        <charset val="134"/>
      </rPr>
      <t>资产管护责任主体：</t>
    </r>
    <r>
      <rPr>
        <sz val="12"/>
        <color theme="1"/>
        <rFont val="仿宋"/>
        <charset val="134"/>
      </rPr>
      <t xml:space="preserve">东沟门村、柳巷村、新街村等村集体经济组织 
</t>
    </r>
    <r>
      <rPr>
        <b/>
        <sz val="12"/>
        <color theme="1"/>
        <rFont val="仿宋"/>
        <charset val="134"/>
      </rPr>
      <t>绩效目标：</t>
    </r>
    <r>
      <rPr>
        <sz val="12"/>
        <color theme="1"/>
        <rFont val="仿宋"/>
        <charset val="134"/>
      </rPr>
      <t xml:space="preserve">项目建成后为公益性资产，提升基础设施服务保障水平，受益农民群众300户1650名，其中重点帮扶群体210户1230人。  
</t>
    </r>
    <r>
      <rPr>
        <b/>
        <sz val="12"/>
        <color theme="1"/>
        <rFont val="仿宋"/>
        <charset val="134"/>
      </rPr>
      <t>管护机制：</t>
    </r>
    <r>
      <rPr>
        <sz val="12"/>
        <color theme="1"/>
        <rFont val="仿宋"/>
        <charset val="134"/>
      </rPr>
      <t>项目资产由各权属村聘请农村公共基础设施公益岗位人员负责日常管护，管护经费来源于市级和区级农村公共基础设施管护经费。</t>
    </r>
  </si>
  <si>
    <t>东沟门村柳巷村、
新街村
郝家庄村</t>
  </si>
  <si>
    <t>七、项目管理费</t>
  </si>
  <si>
    <t>1项目管理费</t>
  </si>
  <si>
    <t>①项目管理费</t>
  </si>
  <si>
    <t>项目管理费</t>
  </si>
  <si>
    <t>项目管理、业务培训、购买第三方服务等。</t>
  </si>
  <si>
    <t>提高项目管理水平。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</si>
</sst>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b/>
      <sz val="11"/>
      <name val="仿宋"/>
      <charset val="134"/>
    </font>
    <font>
      <b/>
      <sz val="12"/>
      <name val="宋体"/>
      <charset val="134"/>
    </font>
    <font>
      <sz val="13"/>
      <name val="宋体"/>
      <charset val="134"/>
    </font>
    <font>
      <sz val="18"/>
      <name val="方正小标宋简体"/>
      <charset val="134"/>
    </font>
    <font>
      <sz val="10"/>
      <name val="黑体"/>
      <charset val="134"/>
    </font>
    <font>
      <sz val="10"/>
      <color theme="1"/>
      <name val="黑体"/>
      <charset val="134"/>
    </font>
    <font>
      <sz val="11"/>
      <name val="仿宋"/>
      <charset val="134"/>
    </font>
    <font>
      <b/>
      <sz val="10"/>
      <color theme="1"/>
      <name val="仿宋_GB2312"/>
      <charset val="134"/>
    </font>
    <font>
      <sz val="10"/>
      <color theme="1"/>
      <name val="仿宋_GB2312"/>
      <charset val="134"/>
    </font>
    <font>
      <sz val="11"/>
      <color theme="1"/>
      <name val="仿宋"/>
      <charset val="134"/>
    </font>
    <font>
      <sz val="12"/>
      <color theme="1"/>
      <name val="仿宋"/>
      <charset val="134"/>
    </font>
    <font>
      <sz val="12"/>
      <name val="仿宋"/>
      <charset val="134"/>
    </font>
    <font>
      <b/>
      <sz val="12"/>
      <name val="仿宋"/>
      <charset val="134"/>
    </font>
    <font>
      <b/>
      <sz val="10"/>
      <name val="仿宋_GB2312"/>
      <charset val="134"/>
    </font>
    <font>
      <sz val="10"/>
      <name val="仿宋_GB2312"/>
      <charset val="134"/>
    </font>
    <font>
      <b/>
      <sz val="12"/>
      <color theme="1"/>
      <name val="仿宋"/>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2"/>
      <name val="Arial"/>
      <charset val="134"/>
    </font>
    <font>
      <b/>
      <sz val="12"/>
      <color rgb="FF000000"/>
      <name val="仿宋"/>
      <charset val="134"/>
    </font>
    <font>
      <sz val="12"/>
      <color rgb="FF000000"/>
      <name val="仿宋"/>
      <charset val="134"/>
    </font>
    <font>
      <vertAlign val="superscript"/>
      <sz val="12"/>
      <name val="仿宋"/>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2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1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4" fillId="0" borderId="0" applyNumberFormat="0" applyFill="0" applyBorder="0" applyAlignment="0" applyProtection="0">
      <alignment vertical="center"/>
    </xf>
    <xf numFmtId="0" fontId="25" fillId="3" borderId="18" applyNumberFormat="0" applyAlignment="0" applyProtection="0">
      <alignment vertical="center"/>
    </xf>
    <xf numFmtId="0" fontId="26" fillId="4" borderId="19" applyNumberFormat="0" applyAlignment="0" applyProtection="0">
      <alignment vertical="center"/>
    </xf>
    <xf numFmtId="0" fontId="27" fillId="4" borderId="18" applyNumberFormat="0" applyAlignment="0" applyProtection="0">
      <alignment vertical="center"/>
    </xf>
    <xf numFmtId="0" fontId="28" fillId="5" borderId="20" applyNumberFormat="0" applyAlignment="0" applyProtection="0">
      <alignment vertical="center"/>
    </xf>
    <xf numFmtId="0" fontId="29" fillId="0" borderId="21" applyNumberFormat="0" applyFill="0" applyAlignment="0" applyProtection="0">
      <alignment vertical="center"/>
    </xf>
    <xf numFmtId="0" fontId="30" fillId="0" borderId="22"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4" fillId="31" borderId="0" applyNumberFormat="0" applyBorder="0" applyAlignment="0" applyProtection="0">
      <alignment vertical="center"/>
    </xf>
    <xf numFmtId="0" fontId="0" fillId="0" borderId="0">
      <alignment vertical="center"/>
    </xf>
    <xf numFmtId="0" fontId="35" fillId="0" borderId="0">
      <alignment vertical="center"/>
    </xf>
    <xf numFmtId="0" fontId="0" fillId="0" borderId="0">
      <alignment vertical="center"/>
    </xf>
    <xf numFmtId="0" fontId="0" fillId="0" borderId="0">
      <alignment vertical="center"/>
    </xf>
    <xf numFmtId="0" fontId="35" fillId="0" borderId="0">
      <alignment vertical="center"/>
    </xf>
  </cellStyleXfs>
  <cellXfs count="85">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lignment vertical="center"/>
    </xf>
    <xf numFmtId="0" fontId="0" fillId="0" borderId="0" xfId="0" applyFont="1" applyFill="1">
      <alignment vertical="center"/>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ont="1" applyFill="1" applyAlignment="1">
      <alignment horizontal="center" vertical="center"/>
    </xf>
    <xf numFmtId="0" fontId="0" fillId="0" borderId="0" xfId="0" applyFill="1" applyAlignment="1">
      <alignment horizontal="left" vertical="center"/>
    </xf>
    <xf numFmtId="0" fontId="4" fillId="0" borderId="0" xfId="0" applyFont="1" applyFill="1" applyAlignment="1">
      <alignment horizontal="center" wrapText="1"/>
    </xf>
    <xf numFmtId="0" fontId="4" fillId="0" borderId="0" xfId="0" applyFont="1" applyFill="1" applyAlignment="1">
      <alignment horizontal="left" wrapText="1"/>
    </xf>
    <xf numFmtId="0" fontId="0" fillId="0" borderId="0" xfId="0" applyFont="1" applyFill="1" applyAlignment="1">
      <alignment horizontal="left" wrapText="1"/>
    </xf>
    <xf numFmtId="0" fontId="0" fillId="0" borderId="0" xfId="0" applyFont="1" applyFill="1" applyAlignment="1">
      <alignment horizontal="center"/>
    </xf>
    <xf numFmtId="0" fontId="0" fillId="0" borderId="0" xfId="0" applyFont="1" applyFill="1" applyBorder="1" applyAlignment="1">
      <alignment horizontal="center"/>
    </xf>
    <xf numFmtId="0" fontId="0" fillId="0" borderId="0" xfId="0" applyFont="1" applyFill="1" applyBorder="1" applyAlignment="1">
      <alignment horizontal="left"/>
    </xf>
    <xf numFmtId="0" fontId="0" fillId="0" borderId="1" xfId="0" applyFont="1" applyFill="1" applyBorder="1" applyAlignment="1">
      <alignment horizontal="center"/>
    </xf>
    <xf numFmtId="0" fontId="0" fillId="0" borderId="1" xfId="0" applyFont="1" applyFill="1" applyBorder="1" applyAlignment="1"/>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51" applyNumberFormat="1" applyFont="1" applyFill="1" applyBorder="1" applyAlignment="1">
      <alignment horizontal="center" vertical="center" wrapText="1"/>
    </xf>
    <xf numFmtId="0" fontId="5" fillId="0" borderId="3" xfId="51"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7" xfId="51" applyNumberFormat="1"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3" xfId="0" applyNumberFormat="1" applyFont="1" applyFill="1" applyBorder="1" applyAlignment="1" applyProtection="1">
      <alignment horizontal="center" vertical="center" wrapText="1"/>
    </xf>
    <xf numFmtId="0" fontId="5" fillId="0" borderId="3" xfId="0" applyFont="1" applyFill="1" applyBorder="1" applyAlignment="1" applyProtection="1">
      <alignment horizontal="center" vertical="center" wrapText="1"/>
    </xf>
    <xf numFmtId="0" fontId="5" fillId="0" borderId="13" xfId="51"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3" xfId="0" applyFont="1" applyFill="1" applyBorder="1">
      <alignment vertical="center"/>
    </xf>
    <xf numFmtId="0" fontId="6"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1" fillId="0" borderId="3" xfId="0" applyFont="1" applyFill="1" applyBorder="1" applyAlignment="1">
      <alignment vertical="center" wrapText="1"/>
    </xf>
    <xf numFmtId="49" fontId="8" fillId="0" borderId="3" xfId="0" applyNumberFormat="1"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xf>
    <xf numFmtId="49" fontId="9" fillId="0" borderId="3" xfId="0" applyNumberFormat="1" applyFont="1" applyFill="1" applyBorder="1" applyAlignment="1">
      <alignment horizontal="left" vertical="center" wrapText="1"/>
    </xf>
    <xf numFmtId="0" fontId="7" fillId="0" borderId="3" xfId="0" applyFont="1" applyFill="1" applyBorder="1" applyAlignment="1">
      <alignment horizontal="left" vertical="center"/>
    </xf>
    <xf numFmtId="0" fontId="7"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7" fillId="0" borderId="3" xfId="0" applyFont="1" applyFill="1" applyBorder="1">
      <alignment vertical="center"/>
    </xf>
    <xf numFmtId="49" fontId="11" fillId="0" borderId="3" xfId="0" applyNumberFormat="1" applyFont="1" applyFill="1" applyBorder="1" applyAlignment="1">
      <alignment horizontal="center" vertical="center" wrapText="1"/>
    </xf>
    <xf numFmtId="49" fontId="11" fillId="0" borderId="3" xfId="0" applyNumberFormat="1" applyFont="1" applyFill="1" applyBorder="1" applyAlignment="1">
      <alignment horizontal="left" vertical="center" wrapText="1"/>
    </xf>
    <xf numFmtId="49" fontId="12" fillId="0" borderId="3" xfId="0" applyNumberFormat="1" applyFont="1" applyFill="1" applyBorder="1" applyAlignment="1">
      <alignment horizontal="center" vertical="center" wrapText="1"/>
    </xf>
    <xf numFmtId="0" fontId="12" fillId="0" borderId="3" xfId="0" applyNumberFormat="1" applyFont="1" applyFill="1" applyBorder="1" applyAlignment="1">
      <alignment horizontal="center" vertical="center" wrapText="1"/>
    </xf>
    <xf numFmtId="0" fontId="12" fillId="0" borderId="3"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11" fillId="0" borderId="3" xfId="0" applyNumberFormat="1" applyFont="1" applyFill="1" applyBorder="1" applyAlignment="1">
      <alignment horizontal="center" vertical="center" wrapText="1"/>
    </xf>
    <xf numFmtId="0" fontId="13" fillId="0" borderId="3" xfId="0" applyFont="1" applyFill="1" applyBorder="1" applyAlignment="1">
      <alignment horizontal="left" vertical="center" wrapText="1"/>
    </xf>
    <xf numFmtId="49" fontId="14" fillId="0" borderId="3" xfId="0" applyNumberFormat="1" applyFont="1" applyFill="1" applyBorder="1" applyAlignment="1">
      <alignment horizontal="left" vertical="center" wrapText="1"/>
    </xf>
    <xf numFmtId="49" fontId="15" fillId="0" borderId="3" xfId="0" applyNumberFormat="1" applyFont="1" applyFill="1" applyBorder="1" applyAlignment="1">
      <alignment horizontal="left" vertical="center" wrapText="1"/>
    </xf>
    <xf numFmtId="0" fontId="12" fillId="0" borderId="3" xfId="0" applyFont="1" applyFill="1" applyBorder="1" applyAlignment="1">
      <alignment horizontal="left" vertical="center" wrapText="1"/>
    </xf>
    <xf numFmtId="49" fontId="12" fillId="0" borderId="3" xfId="0" applyNumberFormat="1" applyFont="1" applyFill="1" applyBorder="1" applyAlignment="1">
      <alignment horizontal="left" vertical="center" wrapText="1"/>
    </xf>
    <xf numFmtId="49" fontId="13" fillId="0" borderId="3" xfId="0" applyNumberFormat="1" applyFont="1" applyFill="1" applyBorder="1" applyAlignment="1">
      <alignment horizontal="left" vertical="center" wrapText="1"/>
    </xf>
    <xf numFmtId="0" fontId="10" fillId="0" borderId="3" xfId="0" applyNumberFormat="1" applyFont="1" applyFill="1" applyBorder="1" applyAlignment="1">
      <alignment horizontal="center" vertical="center"/>
    </xf>
    <xf numFmtId="0" fontId="5" fillId="0" borderId="3" xfId="0" applyFont="1" applyFill="1" applyBorder="1" applyAlignment="1">
      <alignment horizontal="left" vertical="center" wrapText="1"/>
    </xf>
    <xf numFmtId="0" fontId="7" fillId="0" borderId="3" xfId="0" applyFont="1" applyFill="1" applyBorder="1" applyAlignment="1">
      <alignment vertical="center" wrapText="1"/>
    </xf>
    <xf numFmtId="0" fontId="7" fillId="0" borderId="3" xfId="49" applyFont="1" applyFill="1" applyBorder="1" applyAlignment="1">
      <alignment horizontal="center" vertical="center" wrapText="1"/>
    </xf>
    <xf numFmtId="0" fontId="10" fillId="0" borderId="3" xfId="0" applyFont="1" applyFill="1" applyBorder="1" applyAlignment="1">
      <alignment horizontal="center" vertical="center" wrapText="1"/>
    </xf>
    <xf numFmtId="0" fontId="12" fillId="0" borderId="3" xfId="0" applyFont="1" applyFill="1" applyBorder="1" applyAlignment="1">
      <alignment horizontal="center" vertical="center"/>
    </xf>
    <xf numFmtId="0" fontId="12" fillId="0" borderId="3" xfId="0" applyFont="1" applyFill="1" applyBorder="1" applyAlignment="1">
      <alignment vertical="center" wrapText="1"/>
    </xf>
    <xf numFmtId="0" fontId="13" fillId="0" borderId="3" xfId="0" applyFont="1" applyFill="1" applyBorder="1" applyAlignment="1">
      <alignment vertical="center" wrapText="1"/>
    </xf>
    <xf numFmtId="0" fontId="11" fillId="0" borderId="3" xfId="0" applyFont="1" applyFill="1" applyBorder="1" applyAlignment="1">
      <alignment horizontal="center" vertical="center"/>
    </xf>
    <xf numFmtId="0" fontId="12" fillId="0" borderId="3" xfId="49" applyFont="1" applyFill="1" applyBorder="1" applyAlignment="1">
      <alignment horizontal="center" vertical="center" wrapText="1"/>
    </xf>
    <xf numFmtId="0" fontId="1" fillId="0" borderId="3" xfId="49"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0" fontId="5" fillId="0" borderId="3" xfId="0" applyFont="1" applyFill="1" applyBorder="1" applyAlignment="1">
      <alignment vertical="center" wrapText="1"/>
    </xf>
    <xf numFmtId="0" fontId="8" fillId="0" borderId="3"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22" xfId="50"/>
    <cellStyle name="常规 3" xfId="51"/>
    <cellStyle name="常规 3 2" xfId="52"/>
    <cellStyle name="常规 14 2" xfId="53"/>
  </cellStyles>
  <dxfs count="1">
    <dxf>
      <font>
        <b val="0"/>
        <i val="0"/>
        <strike val="0"/>
      </font>
      <fill>
        <patternFill patternType="solid">
          <bgColor rgb="FFFFFF00"/>
        </patternFill>
      </fill>
    </dxf>
  </dxfs>
  <tableStyles count="0" defaultTableStyle="TableStyleMedium2" defaultPivotStyle="PivotStyleLight16"/>
  <colors>
    <mruColors>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57"/>
  <sheetViews>
    <sheetView tabSelected="1" zoomScale="90" zoomScaleNormal="90" zoomScaleSheetLayoutView="60" topLeftCell="C1" workbookViewId="0">
      <pane ySplit="6" topLeftCell="A53" activePane="bottomLeft" state="frozen"/>
      <selection/>
      <selection pane="bottomLeft" activeCell="Y53" sqref="Y53"/>
    </sheetView>
  </sheetViews>
  <sheetFormatPr defaultColWidth="9" defaultRowHeight="14.25"/>
  <cols>
    <col min="1" max="1" width="13.1916666666667" style="9" customWidth="1"/>
    <col min="2" max="2" width="15.1" style="10" customWidth="1"/>
    <col min="3" max="3" width="47.775" style="1" customWidth="1"/>
    <col min="4" max="4" width="38.3333333333333" style="11" customWidth="1"/>
    <col min="5" max="5" width="8.7" style="9" customWidth="1"/>
    <col min="6" max="6" width="10.1416666666667" style="5" customWidth="1"/>
    <col min="7" max="7" width="9.30833333333333" style="5" customWidth="1"/>
    <col min="8" max="8" width="5.4" style="1" customWidth="1"/>
    <col min="9" max="10" width="6.6" style="1" customWidth="1"/>
    <col min="11" max="11" width="7.5" style="1" customWidth="1"/>
    <col min="12" max="12" width="7.9" style="1" customWidth="1"/>
    <col min="13" max="13" width="9.7" style="1" customWidth="1"/>
    <col min="14" max="14" width="7.8" style="1" customWidth="1"/>
    <col min="15" max="15" width="12" style="1" customWidth="1"/>
    <col min="16" max="16" width="10.9" style="1" customWidth="1"/>
    <col min="17" max="17" width="10.9" style="1" hidden="1" customWidth="1"/>
    <col min="18" max="18" width="8" style="1" hidden="1" customWidth="1"/>
    <col min="19" max="19" width="7.075" style="1" customWidth="1"/>
    <col min="20" max="20" width="8.6" style="1" customWidth="1"/>
    <col min="21" max="21" width="9.575" style="1" hidden="1" customWidth="1"/>
    <col min="22" max="22" width="8.75" style="1" customWidth="1"/>
    <col min="23" max="23" width="10" style="1" customWidth="1"/>
    <col min="24" max="24" width="8.7" style="1" customWidth="1"/>
    <col min="25" max="16384" width="9" style="1"/>
  </cols>
  <sheetData>
    <row r="1" s="1" customFormat="1" ht="28" customHeight="1" spans="1:24">
      <c r="A1" s="9" t="s">
        <v>0</v>
      </c>
      <c r="B1" s="10"/>
      <c r="C1" s="1"/>
      <c r="D1" s="11"/>
      <c r="E1" s="9"/>
      <c r="F1" s="5"/>
      <c r="G1" s="5"/>
    </row>
    <row r="2" s="1" customFormat="1" ht="24" customHeight="1" spans="1:24">
      <c r="A2" s="12" t="s">
        <v>1</v>
      </c>
      <c r="B2" s="12"/>
      <c r="C2" s="12"/>
      <c r="D2" s="13"/>
      <c r="E2" s="12"/>
      <c r="F2" s="12"/>
      <c r="G2" s="12"/>
      <c r="H2" s="12"/>
      <c r="I2" s="12"/>
      <c r="J2" s="12"/>
      <c r="K2" s="12"/>
      <c r="L2" s="12"/>
      <c r="M2" s="12"/>
      <c r="N2" s="12"/>
      <c r="O2" s="12"/>
      <c r="P2" s="12"/>
      <c r="Q2" s="12"/>
      <c r="R2" s="12"/>
      <c r="S2" s="12"/>
      <c r="T2" s="12"/>
      <c r="U2" s="12"/>
      <c r="V2" s="12"/>
      <c r="W2" s="12"/>
      <c r="X2" s="12"/>
    </row>
    <row r="3" s="1" customFormat="1" ht="21" customHeight="1" spans="1:24">
      <c r="A3" s="14"/>
      <c r="B3" s="15"/>
      <c r="C3" s="16"/>
      <c r="D3" s="17"/>
      <c r="E3" s="16"/>
      <c r="F3" s="16"/>
      <c r="G3" s="16"/>
      <c r="H3" s="16"/>
      <c r="I3" s="16"/>
      <c r="J3" s="16"/>
      <c r="K3" s="16"/>
      <c r="L3" s="16"/>
      <c r="M3" s="16"/>
      <c r="N3" s="16"/>
      <c r="O3" s="16"/>
      <c r="P3" s="18"/>
      <c r="Q3" s="18"/>
      <c r="R3" s="18"/>
      <c r="S3" s="18"/>
      <c r="T3" s="18"/>
      <c r="U3" s="19"/>
      <c r="V3" s="18" t="s">
        <v>2</v>
      </c>
      <c r="W3" s="19"/>
      <c r="X3" s="18"/>
    </row>
    <row r="4" s="1" customFormat="1" customHeight="1" spans="1:24">
      <c r="A4" s="20" t="s">
        <v>3</v>
      </c>
      <c r="B4" s="20" t="s">
        <v>4</v>
      </c>
      <c r="C4" s="20" t="s">
        <v>5</v>
      </c>
      <c r="D4" s="20" t="s">
        <v>6</v>
      </c>
      <c r="E4" s="20" t="s">
        <v>7</v>
      </c>
      <c r="F4" s="21" t="s">
        <v>8</v>
      </c>
      <c r="G4" s="21"/>
      <c r="H4" s="20" t="s">
        <v>9</v>
      </c>
      <c r="I4" s="21" t="s">
        <v>10</v>
      </c>
      <c r="J4" s="21" t="s">
        <v>11</v>
      </c>
      <c r="K4" s="22" t="s">
        <v>12</v>
      </c>
      <c r="L4" s="23"/>
      <c r="M4" s="24" t="s">
        <v>13</v>
      </c>
      <c r="N4" s="23"/>
      <c r="O4" s="21" t="s">
        <v>14</v>
      </c>
      <c r="P4" s="21"/>
      <c r="Q4" s="21"/>
      <c r="R4" s="21"/>
      <c r="S4" s="21"/>
      <c r="T4" s="21"/>
      <c r="U4" s="21"/>
      <c r="V4" s="25" t="s">
        <v>15</v>
      </c>
      <c r="W4" s="25" t="s">
        <v>16</v>
      </c>
      <c r="X4" s="26" t="s">
        <v>17</v>
      </c>
    </row>
    <row r="5" s="1" customFormat="1" ht="24" customHeight="1" spans="1:24">
      <c r="A5" s="27"/>
      <c r="B5" s="27"/>
      <c r="C5" s="27"/>
      <c r="D5" s="27"/>
      <c r="E5" s="27"/>
      <c r="F5" s="21"/>
      <c r="G5" s="21"/>
      <c r="H5" s="27"/>
      <c r="I5" s="21"/>
      <c r="J5" s="21"/>
      <c r="K5" s="28"/>
      <c r="L5" s="29"/>
      <c r="M5" s="30"/>
      <c r="N5" s="29"/>
      <c r="O5" s="20" t="s">
        <v>18</v>
      </c>
      <c r="P5" s="31" t="s">
        <v>19</v>
      </c>
      <c r="Q5" s="32"/>
      <c r="R5" s="32"/>
      <c r="S5" s="32"/>
      <c r="T5" s="33"/>
      <c r="U5" s="20" t="s">
        <v>20</v>
      </c>
      <c r="V5" s="34"/>
      <c r="W5" s="34"/>
      <c r="X5" s="26"/>
    </row>
    <row r="6" s="1" customFormat="1" ht="26.25" customHeight="1" spans="1:24">
      <c r="A6" s="35"/>
      <c r="B6" s="35"/>
      <c r="C6" s="35"/>
      <c r="D6" s="35"/>
      <c r="E6" s="35"/>
      <c r="F6" s="35" t="s">
        <v>21</v>
      </c>
      <c r="G6" s="35" t="s">
        <v>22</v>
      </c>
      <c r="H6" s="35"/>
      <c r="I6" s="21"/>
      <c r="J6" s="21"/>
      <c r="K6" s="33" t="s">
        <v>23</v>
      </c>
      <c r="L6" s="21" t="s">
        <v>24</v>
      </c>
      <c r="M6" s="21" t="s">
        <v>23</v>
      </c>
      <c r="N6" s="21" t="s">
        <v>24</v>
      </c>
      <c r="O6" s="35"/>
      <c r="P6" s="36" t="s">
        <v>25</v>
      </c>
      <c r="Q6" s="37" t="s">
        <v>26</v>
      </c>
      <c r="R6" s="37" t="s">
        <v>27</v>
      </c>
      <c r="S6" s="37" t="s">
        <v>28</v>
      </c>
      <c r="T6" s="37" t="s">
        <v>29</v>
      </c>
      <c r="U6" s="35"/>
      <c r="V6" s="38"/>
      <c r="W6" s="38"/>
      <c r="X6" s="26"/>
    </row>
    <row r="7" s="2" customFormat="1" ht="43" customHeight="1" spans="1:24">
      <c r="A7" s="39" t="s">
        <v>30</v>
      </c>
      <c r="B7" s="40"/>
      <c r="C7" s="40"/>
      <c r="D7" s="41"/>
      <c r="E7" s="40">
        <f>E8+E21+E29+E54</f>
        <v>26</v>
      </c>
      <c r="F7" s="40"/>
      <c r="G7" s="40"/>
      <c r="H7" s="40"/>
      <c r="I7" s="40"/>
      <c r="J7" s="40"/>
      <c r="K7" s="40"/>
      <c r="L7" s="40"/>
      <c r="M7" s="40"/>
      <c r="N7" s="40"/>
      <c r="O7" s="40">
        <f t="shared" ref="O7:T7" si="0">O8+O21+O29+O54</f>
        <v>1481</v>
      </c>
      <c r="P7" s="40">
        <f t="shared" si="0"/>
        <v>1481</v>
      </c>
      <c r="Q7" s="40">
        <f t="shared" si="0"/>
        <v>0</v>
      </c>
      <c r="R7" s="40">
        <f t="shared" si="0"/>
        <v>0</v>
      </c>
      <c r="S7" s="40">
        <f t="shared" si="0"/>
        <v>905</v>
      </c>
      <c r="T7" s="40">
        <f t="shared" si="0"/>
        <v>576</v>
      </c>
      <c r="U7" s="40"/>
      <c r="V7" s="42"/>
      <c r="W7" s="42"/>
      <c r="X7" s="42"/>
    </row>
    <row r="8" s="3" customFormat="1" ht="35" customHeight="1" spans="1:24">
      <c r="A8" s="43" t="s">
        <v>31</v>
      </c>
      <c r="B8" s="44"/>
      <c r="C8" s="40"/>
      <c r="D8" s="41"/>
      <c r="E8" s="40">
        <f>E9+E14</f>
        <v>6</v>
      </c>
      <c r="F8" s="40"/>
      <c r="G8" s="40"/>
      <c r="H8" s="40"/>
      <c r="I8" s="40"/>
      <c r="J8" s="40"/>
      <c r="K8" s="40"/>
      <c r="L8" s="40"/>
      <c r="M8" s="40"/>
      <c r="N8" s="40"/>
      <c r="O8" s="40">
        <f t="shared" ref="O8:T8" si="1">O9+O14</f>
        <v>343.473</v>
      </c>
      <c r="P8" s="40">
        <f t="shared" si="1"/>
        <v>343.473</v>
      </c>
      <c r="Q8" s="40">
        <f t="shared" si="1"/>
        <v>0</v>
      </c>
      <c r="R8" s="40">
        <f t="shared" si="1"/>
        <v>0</v>
      </c>
      <c r="S8" s="40">
        <f t="shared" si="1"/>
        <v>80</v>
      </c>
      <c r="T8" s="40">
        <f t="shared" si="1"/>
        <v>263.473</v>
      </c>
      <c r="U8" s="40"/>
      <c r="V8" s="45"/>
      <c r="W8" s="45"/>
      <c r="X8" s="45"/>
    </row>
    <row r="9" s="3" customFormat="1" ht="31" customHeight="1" spans="1:24">
      <c r="A9" s="46" t="s">
        <v>32</v>
      </c>
      <c r="B9" s="44"/>
      <c r="C9" s="40"/>
      <c r="D9" s="47"/>
      <c r="E9" s="40">
        <f>E10+E12</f>
        <v>2</v>
      </c>
      <c r="F9" s="40"/>
      <c r="G9" s="40"/>
      <c r="H9" s="40"/>
      <c r="I9" s="40"/>
      <c r="J9" s="40"/>
      <c r="K9" s="40"/>
      <c r="L9" s="40"/>
      <c r="M9" s="40"/>
      <c r="N9" s="40"/>
      <c r="O9" s="40">
        <f>O10+O12</f>
        <v>183.473</v>
      </c>
      <c r="P9" s="40">
        <f>P10+P12</f>
        <v>183.473</v>
      </c>
      <c r="Q9" s="40"/>
      <c r="R9" s="40"/>
      <c r="S9" s="40"/>
      <c r="T9" s="40">
        <f>T10+T12</f>
        <v>183.473</v>
      </c>
      <c r="U9" s="48"/>
      <c r="V9" s="45"/>
      <c r="W9" s="45"/>
      <c r="X9" s="45"/>
    </row>
    <row r="10" s="1" customFormat="1" ht="34" customHeight="1" spans="1:24">
      <c r="A10" s="49" t="s">
        <v>33</v>
      </c>
      <c r="B10" s="48"/>
      <c r="C10" s="48"/>
      <c r="D10" s="50"/>
      <c r="E10" s="48">
        <v>1</v>
      </c>
      <c r="F10" s="48"/>
      <c r="G10" s="48"/>
      <c r="H10" s="48"/>
      <c r="I10" s="48"/>
      <c r="J10" s="48"/>
      <c r="K10" s="48"/>
      <c r="L10" s="48"/>
      <c r="M10" s="48"/>
      <c r="N10" s="48"/>
      <c r="O10" s="51">
        <v>65.473</v>
      </c>
      <c r="P10" s="51">
        <v>65.473</v>
      </c>
      <c r="Q10" s="48"/>
      <c r="R10" s="48"/>
      <c r="S10" s="48"/>
      <c r="T10" s="52">
        <v>65.473</v>
      </c>
      <c r="U10" s="48"/>
      <c r="V10" s="53"/>
      <c r="W10" s="53"/>
      <c r="X10" s="53"/>
    </row>
    <row r="11" s="4" customFormat="1" ht="70" customHeight="1" spans="1:24">
      <c r="A11" s="54">
        <v>1</v>
      </c>
      <c r="B11" s="54" t="s">
        <v>34</v>
      </c>
      <c r="C11" s="55" t="s">
        <v>35</v>
      </c>
      <c r="D11" s="55" t="s">
        <v>36</v>
      </c>
      <c r="E11" s="51">
        <v>1</v>
      </c>
      <c r="F11" s="56" t="s">
        <v>37</v>
      </c>
      <c r="G11" s="56" t="s">
        <v>38</v>
      </c>
      <c r="H11" s="56" t="s">
        <v>39</v>
      </c>
      <c r="I11" s="56" t="s">
        <v>39</v>
      </c>
      <c r="J11" s="56" t="s">
        <v>39</v>
      </c>
      <c r="K11" s="57">
        <v>338</v>
      </c>
      <c r="L11" s="57">
        <v>1183</v>
      </c>
      <c r="M11" s="57">
        <v>338</v>
      </c>
      <c r="N11" s="57">
        <v>1183</v>
      </c>
      <c r="O11" s="57">
        <v>65.473</v>
      </c>
      <c r="P11" s="57">
        <v>65.473</v>
      </c>
      <c r="Q11" s="52"/>
      <c r="R11" s="52"/>
      <c r="S11" s="52"/>
      <c r="T11" s="52">
        <v>65.473</v>
      </c>
      <c r="U11" s="52"/>
      <c r="V11" s="58" t="s">
        <v>37</v>
      </c>
      <c r="W11" s="58" t="s">
        <v>40</v>
      </c>
      <c r="X11" s="56" t="s">
        <v>41</v>
      </c>
    </row>
    <row r="12" s="1" customFormat="1" ht="37" customHeight="1" spans="1:24">
      <c r="A12" s="49" t="s">
        <v>42</v>
      </c>
      <c r="B12" s="48"/>
      <c r="C12" s="48"/>
      <c r="D12" s="50"/>
      <c r="E12" s="48">
        <v>1</v>
      </c>
      <c r="F12" s="48"/>
      <c r="G12" s="48"/>
      <c r="H12" s="48"/>
      <c r="I12" s="48"/>
      <c r="J12" s="48"/>
      <c r="K12" s="48"/>
      <c r="L12" s="48"/>
      <c r="M12" s="48"/>
      <c r="N12" s="48"/>
      <c r="O12" s="59">
        <v>118</v>
      </c>
      <c r="P12" s="59">
        <v>118</v>
      </c>
      <c r="Q12" s="44"/>
      <c r="R12" s="48"/>
      <c r="S12" s="48"/>
      <c r="T12" s="59">
        <v>118</v>
      </c>
      <c r="U12" s="53"/>
      <c r="V12" s="53"/>
      <c r="W12" s="53"/>
      <c r="X12" s="53"/>
    </row>
    <row r="13" s="1" customFormat="1" ht="184" customHeight="1" spans="1:24">
      <c r="A13" s="60">
        <v>2</v>
      </c>
      <c r="B13" s="58" t="s">
        <v>43</v>
      </c>
      <c r="C13" s="61" t="s">
        <v>44</v>
      </c>
      <c r="D13" s="61" t="s">
        <v>45</v>
      </c>
      <c r="E13" s="44">
        <v>1</v>
      </c>
      <c r="F13" s="56" t="s">
        <v>46</v>
      </c>
      <c r="G13" s="56" t="s">
        <v>47</v>
      </c>
      <c r="H13" s="56" t="s">
        <v>39</v>
      </c>
      <c r="I13" s="56" t="s">
        <v>39</v>
      </c>
      <c r="J13" s="56" t="s">
        <v>39</v>
      </c>
      <c r="K13" s="56">
        <v>18</v>
      </c>
      <c r="L13" s="56">
        <v>49</v>
      </c>
      <c r="M13" s="56">
        <v>55</v>
      </c>
      <c r="N13" s="56">
        <v>162</v>
      </c>
      <c r="O13" s="56">
        <v>118</v>
      </c>
      <c r="P13" s="56">
        <v>118</v>
      </c>
      <c r="Q13" s="44"/>
      <c r="R13" s="44"/>
      <c r="S13" s="44"/>
      <c r="T13" s="44">
        <v>118</v>
      </c>
      <c r="U13" s="44"/>
      <c r="V13" s="58" t="s">
        <v>48</v>
      </c>
      <c r="W13" s="57" t="s">
        <v>40</v>
      </c>
      <c r="X13" s="56" t="s">
        <v>49</v>
      </c>
    </row>
    <row r="14" s="5" customFormat="1" ht="30" customHeight="1" spans="1:24">
      <c r="A14" s="62" t="s">
        <v>50</v>
      </c>
      <c r="B14" s="48"/>
      <c r="C14" s="48"/>
      <c r="D14" s="50"/>
      <c r="E14" s="40">
        <f>E15+E18</f>
        <v>4</v>
      </c>
      <c r="F14" s="40"/>
      <c r="G14" s="40"/>
      <c r="H14" s="40"/>
      <c r="I14" s="40"/>
      <c r="J14" s="40"/>
      <c r="K14" s="40"/>
      <c r="L14" s="40"/>
      <c r="M14" s="40"/>
      <c r="N14" s="40"/>
      <c r="O14" s="40">
        <f>O15+O18</f>
        <v>160</v>
      </c>
      <c r="P14" s="40">
        <f>P15+P18</f>
        <v>160</v>
      </c>
      <c r="Q14" s="40"/>
      <c r="R14" s="40"/>
      <c r="S14" s="40">
        <f>S15+S18</f>
        <v>80</v>
      </c>
      <c r="T14" s="40">
        <f>T15+T18</f>
        <v>80</v>
      </c>
      <c r="U14" s="53"/>
      <c r="V14" s="53"/>
      <c r="W14" s="53"/>
      <c r="X14" s="53"/>
    </row>
    <row r="15" s="5" customFormat="1" ht="30" customHeight="1" spans="1:24">
      <c r="A15" s="63" t="s">
        <v>51</v>
      </c>
      <c r="B15" s="48"/>
      <c r="C15" s="48"/>
      <c r="D15" s="50"/>
      <c r="E15" s="44">
        <v>2</v>
      </c>
      <c r="F15" s="48"/>
      <c r="G15" s="48"/>
      <c r="H15" s="48"/>
      <c r="I15" s="48"/>
      <c r="J15" s="48"/>
      <c r="K15" s="53"/>
      <c r="L15" s="53"/>
      <c r="M15" s="53"/>
      <c r="N15" s="53"/>
      <c r="O15" s="44">
        <f>O16+O17</f>
        <v>80</v>
      </c>
      <c r="P15" s="44">
        <f>P16+P17</f>
        <v>80</v>
      </c>
      <c r="Q15" s="44">
        <f>Q16+Q17</f>
        <v>0</v>
      </c>
      <c r="R15" s="44">
        <f>R16+R17</f>
        <v>0</v>
      </c>
      <c r="S15" s="44">
        <f>S16+S17</f>
        <v>80</v>
      </c>
      <c r="T15" s="48"/>
      <c r="U15" s="53"/>
      <c r="V15" s="53"/>
      <c r="W15" s="53"/>
      <c r="X15" s="53"/>
    </row>
    <row r="16" s="5" customFormat="1" ht="213" customHeight="1" spans="1:24">
      <c r="A16" s="57">
        <v>3</v>
      </c>
      <c r="B16" s="58" t="s">
        <v>52</v>
      </c>
      <c r="C16" s="64" t="s">
        <v>53</v>
      </c>
      <c r="D16" s="61" t="s">
        <v>54</v>
      </c>
      <c r="E16" s="44">
        <v>1</v>
      </c>
      <c r="F16" s="58" t="s">
        <v>55</v>
      </c>
      <c r="G16" s="58" t="s">
        <v>56</v>
      </c>
      <c r="H16" s="58" t="s">
        <v>39</v>
      </c>
      <c r="I16" s="58" t="s">
        <v>39</v>
      </c>
      <c r="J16" s="58" t="s">
        <v>39</v>
      </c>
      <c r="K16" s="58">
        <v>79</v>
      </c>
      <c r="L16" s="58">
        <v>168</v>
      </c>
      <c r="M16" s="58">
        <v>360</v>
      </c>
      <c r="N16" s="58">
        <v>1269</v>
      </c>
      <c r="O16" s="58">
        <v>40</v>
      </c>
      <c r="P16" s="58">
        <v>40</v>
      </c>
      <c r="Q16" s="44"/>
      <c r="R16" s="44"/>
      <c r="S16" s="44">
        <v>40</v>
      </c>
      <c r="T16" s="44"/>
      <c r="U16" s="44"/>
      <c r="V16" s="58" t="s">
        <v>57</v>
      </c>
      <c r="W16" s="57" t="s">
        <v>40</v>
      </c>
      <c r="X16" s="56" t="s">
        <v>49</v>
      </c>
    </row>
    <row r="17" s="5" customFormat="1" ht="186" customHeight="1" spans="1:24">
      <c r="A17" s="57">
        <v>4</v>
      </c>
      <c r="B17" s="56" t="s">
        <v>58</v>
      </c>
      <c r="C17" s="65" t="s">
        <v>59</v>
      </c>
      <c r="D17" s="66" t="s">
        <v>60</v>
      </c>
      <c r="E17" s="44">
        <v>1</v>
      </c>
      <c r="F17" s="56" t="s">
        <v>61</v>
      </c>
      <c r="G17" s="56" t="s">
        <v>62</v>
      </c>
      <c r="H17" s="56" t="s">
        <v>63</v>
      </c>
      <c r="I17" s="56" t="s">
        <v>39</v>
      </c>
      <c r="J17" s="56" t="s">
        <v>39</v>
      </c>
      <c r="K17" s="56">
        <v>42</v>
      </c>
      <c r="L17" s="56">
        <v>170</v>
      </c>
      <c r="M17" s="56">
        <v>148</v>
      </c>
      <c r="N17" s="56">
        <v>566</v>
      </c>
      <c r="O17" s="57">
        <v>40</v>
      </c>
      <c r="P17" s="58">
        <v>40</v>
      </c>
      <c r="Q17" s="44"/>
      <c r="R17" s="44"/>
      <c r="S17" s="44">
        <v>40</v>
      </c>
      <c r="T17" s="44"/>
      <c r="U17" s="44"/>
      <c r="V17" s="58" t="s">
        <v>64</v>
      </c>
      <c r="W17" s="57" t="s">
        <v>40</v>
      </c>
      <c r="X17" s="56" t="s">
        <v>49</v>
      </c>
    </row>
    <row r="18" s="1" customFormat="1" ht="30" customHeight="1" spans="1:24">
      <c r="A18" s="49" t="s">
        <v>65</v>
      </c>
      <c r="B18" s="48"/>
      <c r="C18" s="48"/>
      <c r="D18" s="50"/>
      <c r="E18" s="44">
        <v>2</v>
      </c>
      <c r="F18" s="48"/>
      <c r="G18" s="48"/>
      <c r="H18" s="53"/>
      <c r="I18" s="53"/>
      <c r="J18" s="53"/>
      <c r="K18" s="53"/>
      <c r="L18" s="53"/>
      <c r="M18" s="53"/>
      <c r="N18" s="53"/>
      <c r="O18" s="44">
        <f>O19+O20</f>
        <v>80</v>
      </c>
      <c r="P18" s="44">
        <f>P19+P20</f>
        <v>80</v>
      </c>
      <c r="Q18" s="40"/>
      <c r="R18" s="44"/>
      <c r="S18" s="48"/>
      <c r="T18" s="48">
        <v>80</v>
      </c>
      <c r="U18" s="53"/>
      <c r="V18" s="53"/>
      <c r="W18" s="53"/>
      <c r="X18" s="53"/>
    </row>
    <row r="19" s="1" customFormat="1" ht="94" customHeight="1" spans="1:24">
      <c r="A19" s="60">
        <v>5</v>
      </c>
      <c r="B19" s="56" t="s">
        <v>66</v>
      </c>
      <c r="C19" s="65" t="s">
        <v>67</v>
      </c>
      <c r="D19" s="66" t="s">
        <v>68</v>
      </c>
      <c r="E19" s="51">
        <v>1</v>
      </c>
      <c r="F19" s="56" t="s">
        <v>69</v>
      </c>
      <c r="G19" s="56" t="s">
        <v>70</v>
      </c>
      <c r="H19" s="56" t="s">
        <v>63</v>
      </c>
      <c r="I19" s="56" t="s">
        <v>39</v>
      </c>
      <c r="J19" s="56" t="s">
        <v>39</v>
      </c>
      <c r="K19" s="57">
        <v>56</v>
      </c>
      <c r="L19" s="57">
        <v>145</v>
      </c>
      <c r="M19" s="57">
        <v>240</v>
      </c>
      <c r="N19" s="57">
        <v>843</v>
      </c>
      <c r="O19" s="57">
        <v>52</v>
      </c>
      <c r="P19" s="57">
        <v>52</v>
      </c>
      <c r="Q19" s="59"/>
      <c r="R19" s="59"/>
      <c r="S19" s="59"/>
      <c r="T19" s="51">
        <v>52</v>
      </c>
      <c r="U19" s="59"/>
      <c r="V19" s="58" t="s">
        <v>71</v>
      </c>
      <c r="W19" s="58" t="s">
        <v>72</v>
      </c>
      <c r="X19" s="56" t="s">
        <v>49</v>
      </c>
    </row>
    <row r="20" s="4" customFormat="1" ht="86" customHeight="1" spans="1:24">
      <c r="A20" s="57">
        <v>6</v>
      </c>
      <c r="B20" s="58" t="s">
        <v>73</v>
      </c>
      <c r="C20" s="64" t="s">
        <v>74</v>
      </c>
      <c r="D20" s="61" t="s">
        <v>75</v>
      </c>
      <c r="E20" s="44">
        <v>1</v>
      </c>
      <c r="F20" s="58" t="s">
        <v>76</v>
      </c>
      <c r="G20" s="58" t="s">
        <v>77</v>
      </c>
      <c r="H20" s="58" t="s">
        <v>63</v>
      </c>
      <c r="I20" s="58" t="s">
        <v>39</v>
      </c>
      <c r="J20" s="58" t="s">
        <v>39</v>
      </c>
      <c r="K20" s="58">
        <v>6</v>
      </c>
      <c r="L20" s="58">
        <v>23</v>
      </c>
      <c r="M20" s="58">
        <v>20</v>
      </c>
      <c r="N20" s="58">
        <v>75</v>
      </c>
      <c r="O20" s="58">
        <v>28</v>
      </c>
      <c r="P20" s="58">
        <v>28</v>
      </c>
      <c r="Q20" s="67"/>
      <c r="R20" s="67"/>
      <c r="S20" s="67"/>
      <c r="T20" s="67">
        <v>28</v>
      </c>
      <c r="U20" s="67"/>
      <c r="V20" s="58" t="s">
        <v>78</v>
      </c>
      <c r="W20" s="58" t="s">
        <v>72</v>
      </c>
      <c r="X20" s="56" t="s">
        <v>49</v>
      </c>
    </row>
    <row r="21" s="5" customFormat="1" ht="30" customHeight="1" spans="1:24">
      <c r="A21" s="68" t="s">
        <v>79</v>
      </c>
      <c r="B21" s="44"/>
      <c r="C21" s="44"/>
      <c r="D21" s="47"/>
      <c r="E21" s="40">
        <f>E22+E25</f>
        <v>3</v>
      </c>
      <c r="F21" s="40"/>
      <c r="G21" s="40"/>
      <c r="H21" s="40"/>
      <c r="I21" s="40"/>
      <c r="J21" s="40"/>
      <c r="K21" s="40"/>
      <c r="L21" s="40"/>
      <c r="M21" s="40"/>
      <c r="N21" s="40"/>
      <c r="O21" s="40">
        <f>O22+O25</f>
        <v>222.69</v>
      </c>
      <c r="P21" s="40">
        <f>P22+P25</f>
        <v>222.69</v>
      </c>
      <c r="Q21" s="40"/>
      <c r="R21" s="40"/>
      <c r="S21" s="40">
        <f>S22+S25</f>
        <v>220.54</v>
      </c>
      <c r="T21" s="40">
        <f>T22+T25</f>
        <v>2.15</v>
      </c>
      <c r="U21" s="69"/>
      <c r="V21" s="69"/>
      <c r="W21" s="69"/>
      <c r="X21" s="69"/>
    </row>
    <row r="22" s="5" customFormat="1" ht="30" customHeight="1" spans="1:24">
      <c r="A22" s="62" t="s">
        <v>80</v>
      </c>
      <c r="B22" s="44"/>
      <c r="C22" s="44"/>
      <c r="D22" s="47"/>
      <c r="E22" s="44">
        <v>1</v>
      </c>
      <c r="F22" s="44"/>
      <c r="G22" s="44"/>
      <c r="H22" s="44"/>
      <c r="I22" s="44"/>
      <c r="J22" s="44"/>
      <c r="K22" s="70"/>
      <c r="L22" s="70"/>
      <c r="M22" s="70"/>
      <c r="N22" s="70"/>
      <c r="O22" s="48">
        <v>2.15</v>
      </c>
      <c r="P22" s="48">
        <v>2.15</v>
      </c>
      <c r="Q22" s="44"/>
      <c r="R22" s="44"/>
      <c r="S22" s="44"/>
      <c r="T22" s="44">
        <v>2.15</v>
      </c>
      <c r="U22" s="69"/>
      <c r="V22" s="69"/>
      <c r="W22" s="69"/>
      <c r="X22" s="69"/>
    </row>
    <row r="23" s="6" customFormat="1" ht="30" customHeight="1" spans="1:24">
      <c r="A23" s="63" t="s">
        <v>81</v>
      </c>
      <c r="B23" s="48"/>
      <c r="C23" s="44"/>
      <c r="D23" s="47"/>
      <c r="E23" s="44">
        <v>1</v>
      </c>
      <c r="F23" s="44"/>
      <c r="G23" s="44"/>
      <c r="H23" s="44"/>
      <c r="I23" s="44"/>
      <c r="J23" s="44"/>
      <c r="K23" s="70"/>
      <c r="L23" s="70"/>
      <c r="M23" s="70"/>
      <c r="N23" s="70"/>
      <c r="O23" s="48">
        <v>2.15</v>
      </c>
      <c r="P23" s="48">
        <v>2.15</v>
      </c>
      <c r="Q23" s="44"/>
      <c r="R23" s="48"/>
      <c r="S23" s="44"/>
      <c r="T23" s="44">
        <v>2.15</v>
      </c>
      <c r="U23" s="69"/>
      <c r="V23" s="69"/>
      <c r="W23" s="69"/>
      <c r="X23" s="69"/>
    </row>
    <row r="24" s="4" customFormat="1" ht="93" customHeight="1" spans="1:24">
      <c r="A24" s="58">
        <v>7</v>
      </c>
      <c r="B24" s="58" t="s">
        <v>82</v>
      </c>
      <c r="C24" s="58" t="s">
        <v>83</v>
      </c>
      <c r="D24" s="58" t="s">
        <v>84</v>
      </c>
      <c r="E24" s="51">
        <v>1</v>
      </c>
      <c r="F24" s="56" t="s">
        <v>37</v>
      </c>
      <c r="G24" s="56" t="s">
        <v>38</v>
      </c>
      <c r="H24" s="56" t="s">
        <v>39</v>
      </c>
      <c r="I24" s="56" t="s">
        <v>39</v>
      </c>
      <c r="J24" s="56" t="s">
        <v>39</v>
      </c>
      <c r="K24" s="57">
        <v>43</v>
      </c>
      <c r="L24" s="57">
        <v>43</v>
      </c>
      <c r="M24" s="57">
        <v>43</v>
      </c>
      <c r="N24" s="57">
        <v>43</v>
      </c>
      <c r="O24" s="57">
        <v>2.15</v>
      </c>
      <c r="P24" s="57">
        <v>2.15</v>
      </c>
      <c r="Q24" s="52"/>
      <c r="R24" s="52"/>
      <c r="S24" s="52"/>
      <c r="T24" s="52">
        <v>2.15</v>
      </c>
      <c r="U24" s="52"/>
      <c r="V24" s="58" t="s">
        <v>37</v>
      </c>
      <c r="W24" s="58" t="s">
        <v>40</v>
      </c>
      <c r="X24" s="56" t="s">
        <v>85</v>
      </c>
    </row>
    <row r="25" s="4" customFormat="1" ht="33" customHeight="1" spans="1:24">
      <c r="A25" s="46" t="s">
        <v>86</v>
      </c>
      <c r="B25" s="44"/>
      <c r="C25" s="47"/>
      <c r="D25" s="44"/>
      <c r="E25" s="44">
        <v>2</v>
      </c>
      <c r="F25" s="44"/>
      <c r="G25" s="44"/>
      <c r="H25" s="71"/>
      <c r="I25" s="71"/>
      <c r="J25" s="71"/>
      <c r="K25" s="48"/>
      <c r="L25" s="48"/>
      <c r="M25" s="48"/>
      <c r="N25" s="48"/>
      <c r="O25" s="48">
        <v>220.54</v>
      </c>
      <c r="P25" s="48">
        <v>220.54</v>
      </c>
      <c r="Q25" s="44"/>
      <c r="R25" s="70"/>
      <c r="S25" s="48">
        <v>220.54</v>
      </c>
      <c r="T25" s="70"/>
      <c r="U25" s="70"/>
      <c r="V25" s="44"/>
      <c r="W25" s="44"/>
      <c r="X25" s="44"/>
    </row>
    <row r="26" s="4" customFormat="1" ht="33" customHeight="1" spans="1:24">
      <c r="A26" s="49" t="s">
        <v>87</v>
      </c>
      <c r="B26" s="44"/>
      <c r="C26" s="47"/>
      <c r="D26" s="44"/>
      <c r="E26" s="44">
        <v>2</v>
      </c>
      <c r="F26" s="44"/>
      <c r="G26" s="44"/>
      <c r="H26" s="71"/>
      <c r="I26" s="71"/>
      <c r="J26" s="71"/>
      <c r="K26" s="48"/>
      <c r="L26" s="48"/>
      <c r="M26" s="48"/>
      <c r="N26" s="48"/>
      <c r="O26" s="48">
        <f>O27+O28</f>
        <v>220.54</v>
      </c>
      <c r="P26" s="48">
        <f>P27+P28</f>
        <v>220.54</v>
      </c>
      <c r="Q26" s="48"/>
      <c r="R26" s="48"/>
      <c r="S26" s="48">
        <f>S27+S28</f>
        <v>220.54</v>
      </c>
      <c r="T26" s="70"/>
      <c r="U26" s="70"/>
      <c r="V26" s="44"/>
      <c r="W26" s="44"/>
      <c r="X26" s="44"/>
    </row>
    <row r="27" s="4" customFormat="1" ht="80" customHeight="1" spans="1:24">
      <c r="A27" s="60">
        <v>8</v>
      </c>
      <c r="B27" s="58" t="s">
        <v>88</v>
      </c>
      <c r="C27" s="58" t="s">
        <v>89</v>
      </c>
      <c r="D27" s="58" t="s">
        <v>90</v>
      </c>
      <c r="E27" s="51">
        <v>1</v>
      </c>
      <c r="F27" s="56" t="s">
        <v>37</v>
      </c>
      <c r="G27" s="56" t="s">
        <v>38</v>
      </c>
      <c r="H27" s="56"/>
      <c r="I27" s="56"/>
      <c r="J27" s="56"/>
      <c r="K27" s="56"/>
      <c r="L27" s="56"/>
      <c r="M27" s="56"/>
      <c r="N27" s="56"/>
      <c r="O27" s="57">
        <v>40</v>
      </c>
      <c r="P27" s="57">
        <v>40</v>
      </c>
      <c r="Q27" s="52"/>
      <c r="R27" s="52"/>
      <c r="S27" s="52">
        <v>40</v>
      </c>
      <c r="T27" s="52"/>
      <c r="U27" s="52"/>
      <c r="V27" s="58" t="s">
        <v>37</v>
      </c>
      <c r="W27" s="58" t="s">
        <v>91</v>
      </c>
      <c r="X27" s="56" t="s">
        <v>92</v>
      </c>
    </row>
    <row r="28" s="4" customFormat="1" ht="80" customHeight="1" spans="1:24">
      <c r="A28" s="60">
        <v>9</v>
      </c>
      <c r="B28" s="58" t="s">
        <v>93</v>
      </c>
      <c r="C28" s="58" t="s">
        <v>94</v>
      </c>
      <c r="D28" s="58" t="s">
        <v>90</v>
      </c>
      <c r="E28" s="51">
        <v>1</v>
      </c>
      <c r="F28" s="56" t="s">
        <v>37</v>
      </c>
      <c r="G28" s="56" t="s">
        <v>38</v>
      </c>
      <c r="H28" s="56"/>
      <c r="I28" s="56"/>
      <c r="J28" s="56"/>
      <c r="K28" s="56"/>
      <c r="L28" s="56"/>
      <c r="M28" s="56"/>
      <c r="N28" s="56"/>
      <c r="O28" s="57">
        <v>180.54</v>
      </c>
      <c r="P28" s="57">
        <v>180.54</v>
      </c>
      <c r="Q28" s="51"/>
      <c r="R28" s="51"/>
      <c r="S28" s="51">
        <v>180.54</v>
      </c>
      <c r="T28" s="52"/>
      <c r="U28" s="52"/>
      <c r="V28" s="58" t="s">
        <v>37</v>
      </c>
      <c r="W28" s="58" t="s">
        <v>95</v>
      </c>
      <c r="X28" s="56" t="s">
        <v>92</v>
      </c>
    </row>
    <row r="29" s="7" customFormat="1" ht="40.05" customHeight="1" spans="1:24">
      <c r="A29" s="68" t="s">
        <v>96</v>
      </c>
      <c r="B29" s="44"/>
      <c r="C29" s="44"/>
      <c r="D29" s="47"/>
      <c r="E29" s="40">
        <f>E30+E47+E50</f>
        <v>16</v>
      </c>
      <c r="F29" s="40"/>
      <c r="G29" s="40"/>
      <c r="H29" s="40"/>
      <c r="I29" s="40"/>
      <c r="J29" s="40"/>
      <c r="K29" s="40"/>
      <c r="L29" s="40"/>
      <c r="M29" s="40"/>
      <c r="N29" s="40"/>
      <c r="O29" s="40">
        <f>O30+O47+O50</f>
        <v>909.9</v>
      </c>
      <c r="P29" s="40">
        <f>P30+P47+P50</f>
        <v>909.9</v>
      </c>
      <c r="Q29" s="40"/>
      <c r="R29" s="40"/>
      <c r="S29" s="40">
        <f>S30+S47+S50</f>
        <v>604.46</v>
      </c>
      <c r="T29" s="40">
        <f>T30+T47+T50</f>
        <v>305.44</v>
      </c>
      <c r="U29" s="69"/>
      <c r="V29" s="69"/>
      <c r="W29" s="69"/>
      <c r="X29" s="69"/>
    </row>
    <row r="30" s="7" customFormat="1" ht="49.95" customHeight="1" spans="1:24">
      <c r="A30" s="62" t="s">
        <v>97</v>
      </c>
      <c r="B30" s="44"/>
      <c r="C30" s="40"/>
      <c r="D30" s="41"/>
      <c r="E30" s="40">
        <f>E31+E35+E43</f>
        <v>13</v>
      </c>
      <c r="F30" s="40"/>
      <c r="G30" s="40"/>
      <c r="H30" s="40"/>
      <c r="I30" s="40"/>
      <c r="J30" s="40"/>
      <c r="K30" s="40"/>
      <c r="L30" s="40"/>
      <c r="M30" s="40"/>
      <c r="N30" s="40"/>
      <c r="O30" s="40">
        <f>O31+O35+O43</f>
        <v>824.9</v>
      </c>
      <c r="P30" s="40">
        <f>P31+P35+P43</f>
        <v>824.9</v>
      </c>
      <c r="Q30" s="40"/>
      <c r="R30" s="40"/>
      <c r="S30" s="40">
        <f>S31+S35+S43</f>
        <v>604.46</v>
      </c>
      <c r="T30" s="40">
        <f>T31+T35+T43</f>
        <v>220.44</v>
      </c>
      <c r="U30" s="45"/>
      <c r="V30" s="45"/>
      <c r="W30" s="45"/>
      <c r="X30" s="45"/>
    </row>
    <row r="31" s="5" customFormat="1" ht="57" customHeight="1" spans="1:24">
      <c r="A31" s="63" t="s">
        <v>98</v>
      </c>
      <c r="B31" s="48"/>
      <c r="C31" s="40"/>
      <c r="D31" s="41"/>
      <c r="E31" s="44">
        <f>E32+E33+E34</f>
        <v>3</v>
      </c>
      <c r="F31" s="44"/>
      <c r="G31" s="44"/>
      <c r="H31" s="44"/>
      <c r="I31" s="40"/>
      <c r="J31" s="40"/>
      <c r="K31" s="70"/>
      <c r="L31" s="70"/>
      <c r="M31" s="70"/>
      <c r="N31" s="70"/>
      <c r="O31" s="44">
        <f>O32+O33+O34</f>
        <v>119.9</v>
      </c>
      <c r="P31" s="44">
        <f>P32+P33+P34</f>
        <v>119.9</v>
      </c>
      <c r="Q31" s="44"/>
      <c r="R31" s="44"/>
      <c r="S31" s="44">
        <f>S32+S33+S34</f>
        <v>74.46</v>
      </c>
      <c r="T31" s="44">
        <f>T32+T33+T34</f>
        <v>45.44</v>
      </c>
      <c r="U31" s="40"/>
      <c r="V31" s="40"/>
      <c r="W31" s="40"/>
      <c r="X31" s="40"/>
    </row>
    <row r="32" s="5" customFormat="1" ht="169" customHeight="1" spans="1:24">
      <c r="A32" s="57">
        <v>10</v>
      </c>
      <c r="B32" s="58" t="s">
        <v>99</v>
      </c>
      <c r="C32" s="64" t="s">
        <v>100</v>
      </c>
      <c r="D32" s="61" t="s">
        <v>101</v>
      </c>
      <c r="E32" s="44">
        <v>1</v>
      </c>
      <c r="F32" s="58" t="s">
        <v>46</v>
      </c>
      <c r="G32" s="58" t="s">
        <v>102</v>
      </c>
      <c r="H32" s="58" t="s">
        <v>63</v>
      </c>
      <c r="I32" s="58" t="s">
        <v>39</v>
      </c>
      <c r="J32" s="58" t="s">
        <v>63</v>
      </c>
      <c r="K32" s="58">
        <v>104</v>
      </c>
      <c r="L32" s="58">
        <v>353</v>
      </c>
      <c r="M32" s="58">
        <v>245</v>
      </c>
      <c r="N32" s="58">
        <v>800</v>
      </c>
      <c r="O32" s="58">
        <v>35</v>
      </c>
      <c r="P32" s="58">
        <v>35</v>
      </c>
      <c r="Q32" s="48"/>
      <c r="R32" s="48"/>
      <c r="S32" s="48">
        <v>35</v>
      </c>
      <c r="T32" s="48"/>
      <c r="U32" s="44"/>
      <c r="V32" s="58" t="s">
        <v>48</v>
      </c>
      <c r="W32" s="58" t="s">
        <v>95</v>
      </c>
      <c r="X32" s="58" t="s">
        <v>49</v>
      </c>
    </row>
    <row r="33" s="5" customFormat="1" ht="167" customHeight="1" spans="1:24">
      <c r="A33" s="57">
        <v>11</v>
      </c>
      <c r="B33" s="58" t="s">
        <v>103</v>
      </c>
      <c r="C33" s="64" t="s">
        <v>104</v>
      </c>
      <c r="D33" s="61" t="s">
        <v>105</v>
      </c>
      <c r="E33" s="44">
        <v>1</v>
      </c>
      <c r="F33" s="58" t="s">
        <v>106</v>
      </c>
      <c r="G33" s="58" t="s">
        <v>107</v>
      </c>
      <c r="H33" s="58" t="s">
        <v>39</v>
      </c>
      <c r="I33" s="58" t="s">
        <v>39</v>
      </c>
      <c r="J33" s="58" t="s">
        <v>39</v>
      </c>
      <c r="K33" s="58">
        <v>65</v>
      </c>
      <c r="L33" s="58">
        <v>230</v>
      </c>
      <c r="M33" s="58">
        <v>1016</v>
      </c>
      <c r="N33" s="58">
        <v>3824</v>
      </c>
      <c r="O33" s="58">
        <v>31.4</v>
      </c>
      <c r="P33" s="58">
        <v>31.4</v>
      </c>
      <c r="Q33" s="44"/>
      <c r="R33" s="44"/>
      <c r="S33" s="44"/>
      <c r="T33" s="44">
        <v>31.4</v>
      </c>
      <c r="U33" s="44"/>
      <c r="V33" s="58" t="s">
        <v>108</v>
      </c>
      <c r="W33" s="58" t="s">
        <v>95</v>
      </c>
      <c r="X33" s="58" t="s">
        <v>109</v>
      </c>
    </row>
    <row r="34" s="5" customFormat="1" ht="177" customHeight="1" spans="1:24">
      <c r="A34" s="57">
        <v>12</v>
      </c>
      <c r="B34" s="58" t="s">
        <v>110</v>
      </c>
      <c r="C34" s="64" t="s">
        <v>111</v>
      </c>
      <c r="D34" s="61" t="s">
        <v>112</v>
      </c>
      <c r="E34" s="44">
        <v>1</v>
      </c>
      <c r="F34" s="58" t="s">
        <v>61</v>
      </c>
      <c r="G34" s="58" t="s">
        <v>113</v>
      </c>
      <c r="H34" s="72" t="s">
        <v>63</v>
      </c>
      <c r="I34" s="72" t="s">
        <v>39</v>
      </c>
      <c r="J34" s="72" t="s">
        <v>39</v>
      </c>
      <c r="K34" s="72">
        <v>34</v>
      </c>
      <c r="L34" s="72">
        <v>112</v>
      </c>
      <c r="M34" s="72">
        <v>97</v>
      </c>
      <c r="N34" s="72">
        <v>334</v>
      </c>
      <c r="O34" s="58">
        <v>53.5</v>
      </c>
      <c r="P34" s="58">
        <v>53.5</v>
      </c>
      <c r="Q34" s="44"/>
      <c r="R34" s="44"/>
      <c r="S34" s="44">
        <v>39.46</v>
      </c>
      <c r="T34" s="44">
        <v>14.04</v>
      </c>
      <c r="U34" s="44"/>
      <c r="V34" s="58" t="s">
        <v>64</v>
      </c>
      <c r="W34" s="58" t="s">
        <v>95</v>
      </c>
      <c r="X34" s="56" t="s">
        <v>49</v>
      </c>
    </row>
    <row r="35" s="4" customFormat="1" ht="42" customHeight="1" spans="1:24">
      <c r="A35" s="63" t="s">
        <v>114</v>
      </c>
      <c r="B35" s="48"/>
      <c r="C35" s="40"/>
      <c r="D35" s="41"/>
      <c r="E35" s="70">
        <f>E36+E37+E38+E39+E40+E41+E42</f>
        <v>7</v>
      </c>
      <c r="F35" s="70"/>
      <c r="G35" s="70"/>
      <c r="H35" s="70"/>
      <c r="I35" s="70"/>
      <c r="J35" s="70"/>
      <c r="K35" s="70"/>
      <c r="L35" s="70"/>
      <c r="M35" s="70"/>
      <c r="N35" s="70"/>
      <c r="O35" s="70">
        <f>O36+O37+O38+O39+O40+O41+O42</f>
        <v>482</v>
      </c>
      <c r="P35" s="70">
        <f>P36+P37+P38+P39+P40+P41+P42</f>
        <v>482</v>
      </c>
      <c r="Q35" s="70"/>
      <c r="R35" s="70"/>
      <c r="S35" s="70">
        <f>S36+S37+S38+S39+S40+S41+S42</f>
        <v>412</v>
      </c>
      <c r="T35" s="70">
        <f>T36+T37+T38+T39+T40+T41+T42</f>
        <v>70</v>
      </c>
      <c r="U35" s="48"/>
      <c r="V35" s="40"/>
      <c r="W35" s="40"/>
      <c r="X35" s="40"/>
    </row>
    <row r="36" s="4" customFormat="1" ht="194" customHeight="1" spans="1:24">
      <c r="A36" s="57">
        <v>13</v>
      </c>
      <c r="B36" s="58" t="s">
        <v>115</v>
      </c>
      <c r="C36" s="64" t="s">
        <v>116</v>
      </c>
      <c r="D36" s="61" t="s">
        <v>117</v>
      </c>
      <c r="E36" s="44">
        <v>1</v>
      </c>
      <c r="F36" s="58" t="s">
        <v>118</v>
      </c>
      <c r="G36" s="58" t="s">
        <v>119</v>
      </c>
      <c r="H36" s="58" t="s">
        <v>39</v>
      </c>
      <c r="I36" s="58" t="s">
        <v>39</v>
      </c>
      <c r="J36" s="58" t="s">
        <v>39</v>
      </c>
      <c r="K36" s="72">
        <v>152</v>
      </c>
      <c r="L36" s="72">
        <v>562</v>
      </c>
      <c r="M36" s="72">
        <v>392</v>
      </c>
      <c r="N36" s="72">
        <v>1365</v>
      </c>
      <c r="O36" s="72">
        <v>74</v>
      </c>
      <c r="P36" s="72">
        <v>74</v>
      </c>
      <c r="Q36" s="48"/>
      <c r="R36" s="48"/>
      <c r="S36" s="48">
        <v>74</v>
      </c>
      <c r="T36" s="48"/>
      <c r="U36" s="48"/>
      <c r="V36" s="58" t="s">
        <v>120</v>
      </c>
      <c r="W36" s="58" t="s">
        <v>40</v>
      </c>
      <c r="X36" s="58" t="s">
        <v>49</v>
      </c>
    </row>
    <row r="37" s="4" customFormat="1" ht="170" customHeight="1" spans="1:24">
      <c r="A37" s="57">
        <v>14</v>
      </c>
      <c r="B37" s="58" t="s">
        <v>121</v>
      </c>
      <c r="C37" s="73" t="s">
        <v>122</v>
      </c>
      <c r="D37" s="74" t="s">
        <v>123</v>
      </c>
      <c r="E37" s="44">
        <v>1</v>
      </c>
      <c r="F37" s="58" t="s">
        <v>124</v>
      </c>
      <c r="G37" s="58" t="s">
        <v>125</v>
      </c>
      <c r="H37" s="75" t="s">
        <v>63</v>
      </c>
      <c r="I37" s="75" t="s">
        <v>39</v>
      </c>
      <c r="J37" s="75" t="s">
        <v>39</v>
      </c>
      <c r="K37" s="75">
        <v>69</v>
      </c>
      <c r="L37" s="75">
        <v>271</v>
      </c>
      <c r="M37" s="75">
        <v>138</v>
      </c>
      <c r="N37" s="75">
        <v>566</v>
      </c>
      <c r="O37" s="58">
        <v>115</v>
      </c>
      <c r="P37" s="58">
        <v>115</v>
      </c>
      <c r="Q37" s="48"/>
      <c r="R37" s="44"/>
      <c r="S37" s="44">
        <v>115</v>
      </c>
      <c r="T37" s="44"/>
      <c r="U37" s="44"/>
      <c r="V37" s="58" t="s">
        <v>126</v>
      </c>
      <c r="W37" s="57" t="s">
        <v>40</v>
      </c>
      <c r="X37" s="56" t="s">
        <v>49</v>
      </c>
    </row>
    <row r="38" s="4" customFormat="1" ht="178" customHeight="1" spans="1:24">
      <c r="A38" s="57">
        <v>15</v>
      </c>
      <c r="B38" s="58" t="s">
        <v>127</v>
      </c>
      <c r="C38" s="64" t="s">
        <v>128</v>
      </c>
      <c r="D38" s="61" t="s">
        <v>129</v>
      </c>
      <c r="E38" s="44">
        <v>1</v>
      </c>
      <c r="F38" s="56" t="s">
        <v>55</v>
      </c>
      <c r="G38" s="56" t="s">
        <v>130</v>
      </c>
      <c r="H38" s="56" t="s">
        <v>39</v>
      </c>
      <c r="I38" s="56" t="s">
        <v>39</v>
      </c>
      <c r="J38" s="56" t="s">
        <v>39</v>
      </c>
      <c r="K38" s="57">
        <v>86</v>
      </c>
      <c r="L38" s="57">
        <v>261</v>
      </c>
      <c r="M38" s="57">
        <v>234</v>
      </c>
      <c r="N38" s="57">
        <v>735</v>
      </c>
      <c r="O38" s="58">
        <v>70</v>
      </c>
      <c r="P38" s="58">
        <v>70</v>
      </c>
      <c r="Q38" s="44"/>
      <c r="R38" s="44"/>
      <c r="S38" s="44"/>
      <c r="T38" s="44">
        <v>70</v>
      </c>
      <c r="U38" s="44"/>
      <c r="V38" s="58" t="s">
        <v>57</v>
      </c>
      <c r="W38" s="58" t="s">
        <v>40</v>
      </c>
      <c r="X38" s="58" t="s">
        <v>49</v>
      </c>
    </row>
    <row r="39" s="4" customFormat="1" ht="226" customHeight="1" spans="1:24">
      <c r="A39" s="57">
        <v>16</v>
      </c>
      <c r="B39" s="58" t="s">
        <v>131</v>
      </c>
      <c r="C39" s="64" t="s">
        <v>132</v>
      </c>
      <c r="D39" s="61" t="s">
        <v>133</v>
      </c>
      <c r="E39" s="70">
        <v>1</v>
      </c>
      <c r="F39" s="58" t="s">
        <v>61</v>
      </c>
      <c r="G39" s="58" t="s">
        <v>134</v>
      </c>
      <c r="H39" s="58" t="s">
        <v>63</v>
      </c>
      <c r="I39" s="58" t="s">
        <v>39</v>
      </c>
      <c r="J39" s="58" t="s">
        <v>39</v>
      </c>
      <c r="K39" s="58">
        <v>43</v>
      </c>
      <c r="L39" s="58">
        <v>150</v>
      </c>
      <c r="M39" s="58">
        <v>95</v>
      </c>
      <c r="N39" s="58">
        <v>410</v>
      </c>
      <c r="O39" s="58">
        <v>44</v>
      </c>
      <c r="P39" s="58">
        <v>44</v>
      </c>
      <c r="Q39" s="48"/>
      <c r="R39" s="44"/>
      <c r="S39" s="44">
        <v>44</v>
      </c>
      <c r="T39" s="44"/>
      <c r="U39" s="44"/>
      <c r="V39" s="58" t="s">
        <v>64</v>
      </c>
      <c r="W39" s="57" t="s">
        <v>40</v>
      </c>
      <c r="X39" s="56" t="s">
        <v>49</v>
      </c>
    </row>
    <row r="40" s="4" customFormat="1" ht="179" customHeight="1" spans="1:24">
      <c r="A40" s="57">
        <v>17</v>
      </c>
      <c r="B40" s="58" t="s">
        <v>135</v>
      </c>
      <c r="C40" s="64" t="s">
        <v>136</v>
      </c>
      <c r="D40" s="61" t="s">
        <v>137</v>
      </c>
      <c r="E40" s="44">
        <v>1</v>
      </c>
      <c r="F40" s="58" t="s">
        <v>61</v>
      </c>
      <c r="G40" s="58" t="s">
        <v>138</v>
      </c>
      <c r="H40" s="58" t="s">
        <v>39</v>
      </c>
      <c r="I40" s="58" t="s">
        <v>39</v>
      </c>
      <c r="J40" s="58" t="s">
        <v>39</v>
      </c>
      <c r="K40" s="58">
        <v>36</v>
      </c>
      <c r="L40" s="58">
        <v>68</v>
      </c>
      <c r="M40" s="58">
        <v>89</v>
      </c>
      <c r="N40" s="58">
        <v>360</v>
      </c>
      <c r="O40" s="58">
        <v>19</v>
      </c>
      <c r="P40" s="58">
        <v>19</v>
      </c>
      <c r="Q40" s="48"/>
      <c r="R40" s="44"/>
      <c r="S40" s="44">
        <v>19</v>
      </c>
      <c r="T40" s="44"/>
      <c r="U40" s="44"/>
      <c r="V40" s="58" t="s">
        <v>64</v>
      </c>
      <c r="W40" s="57" t="s">
        <v>40</v>
      </c>
      <c r="X40" s="56" t="s">
        <v>49</v>
      </c>
    </row>
    <row r="41" s="4" customFormat="1" ht="175" customHeight="1" spans="1:24">
      <c r="A41" s="57">
        <v>18</v>
      </c>
      <c r="B41" s="58" t="s">
        <v>139</v>
      </c>
      <c r="C41" s="64" t="s">
        <v>140</v>
      </c>
      <c r="D41" s="61" t="s">
        <v>141</v>
      </c>
      <c r="E41" s="44">
        <v>1</v>
      </c>
      <c r="F41" s="58" t="s">
        <v>46</v>
      </c>
      <c r="G41" s="54" t="s">
        <v>142</v>
      </c>
      <c r="H41" s="54" t="s">
        <v>63</v>
      </c>
      <c r="I41" s="54" t="s">
        <v>39</v>
      </c>
      <c r="J41" s="54" t="s">
        <v>39</v>
      </c>
      <c r="K41" s="54">
        <v>18</v>
      </c>
      <c r="L41" s="54">
        <v>55</v>
      </c>
      <c r="M41" s="54">
        <v>52</v>
      </c>
      <c r="N41" s="54">
        <v>231</v>
      </c>
      <c r="O41" s="72">
        <v>102</v>
      </c>
      <c r="P41" s="72">
        <v>102</v>
      </c>
      <c r="Q41" s="48"/>
      <c r="R41" s="48"/>
      <c r="S41" s="44">
        <v>102</v>
      </c>
      <c r="T41" s="44"/>
      <c r="U41" s="44"/>
      <c r="V41" s="58" t="s">
        <v>48</v>
      </c>
      <c r="W41" s="58" t="s">
        <v>40</v>
      </c>
      <c r="X41" s="58" t="s">
        <v>49</v>
      </c>
    </row>
    <row r="42" s="4" customFormat="1" ht="194" customHeight="1" spans="1:24">
      <c r="A42" s="57">
        <v>19</v>
      </c>
      <c r="B42" s="58" t="s">
        <v>143</v>
      </c>
      <c r="C42" s="64" t="s">
        <v>144</v>
      </c>
      <c r="D42" s="61" t="s">
        <v>145</v>
      </c>
      <c r="E42" s="44">
        <v>1</v>
      </c>
      <c r="F42" s="58" t="s">
        <v>118</v>
      </c>
      <c r="G42" s="58" t="s">
        <v>146</v>
      </c>
      <c r="H42" s="58" t="s">
        <v>63</v>
      </c>
      <c r="I42" s="58" t="s">
        <v>39</v>
      </c>
      <c r="J42" s="58" t="s">
        <v>39</v>
      </c>
      <c r="K42" s="58">
        <v>40</v>
      </c>
      <c r="L42" s="58">
        <v>175</v>
      </c>
      <c r="M42" s="58">
        <v>115</v>
      </c>
      <c r="N42" s="58">
        <v>427</v>
      </c>
      <c r="O42" s="58">
        <v>58</v>
      </c>
      <c r="P42" s="58">
        <v>58</v>
      </c>
      <c r="Q42" s="48"/>
      <c r="R42" s="48"/>
      <c r="S42" s="44">
        <v>58</v>
      </c>
      <c r="T42" s="44"/>
      <c r="U42" s="44"/>
      <c r="V42" s="58" t="s">
        <v>120</v>
      </c>
      <c r="W42" s="58" t="s">
        <v>40</v>
      </c>
      <c r="X42" s="58" t="s">
        <v>49</v>
      </c>
    </row>
    <row r="43" s="5" customFormat="1" ht="43" customHeight="1" spans="1:24">
      <c r="A43" s="63" t="s">
        <v>147</v>
      </c>
      <c r="B43" s="48"/>
      <c r="C43" s="47"/>
      <c r="D43" s="44"/>
      <c r="E43" s="44">
        <f>E44+E45+E46</f>
        <v>3</v>
      </c>
      <c r="F43" s="44"/>
      <c r="G43" s="44"/>
      <c r="H43" s="44"/>
      <c r="I43" s="44"/>
      <c r="J43" s="44"/>
      <c r="K43" s="44"/>
      <c r="L43" s="44"/>
      <c r="M43" s="44"/>
      <c r="N43" s="44"/>
      <c r="O43" s="44">
        <f>O44+O45+O46</f>
        <v>223</v>
      </c>
      <c r="P43" s="44">
        <f>P44+P45+P46</f>
        <v>223</v>
      </c>
      <c r="Q43" s="44"/>
      <c r="R43" s="44"/>
      <c r="S43" s="44">
        <f>S44+S45+S46</f>
        <v>118</v>
      </c>
      <c r="T43" s="44">
        <f>T44+T45+T46</f>
        <v>105</v>
      </c>
      <c r="U43" s="44"/>
      <c r="V43" s="44"/>
      <c r="W43" s="44"/>
      <c r="X43" s="44"/>
    </row>
    <row r="44" s="5" customFormat="1" ht="179" customHeight="1" spans="1:24">
      <c r="A44" s="57">
        <v>20</v>
      </c>
      <c r="B44" s="58" t="s">
        <v>148</v>
      </c>
      <c r="C44" s="64" t="s">
        <v>149</v>
      </c>
      <c r="D44" s="61" t="s">
        <v>150</v>
      </c>
      <c r="E44" s="44">
        <v>1</v>
      </c>
      <c r="F44" s="58" t="s">
        <v>118</v>
      </c>
      <c r="G44" s="58" t="s">
        <v>151</v>
      </c>
      <c r="H44" s="58" t="s">
        <v>39</v>
      </c>
      <c r="I44" s="58" t="s">
        <v>39</v>
      </c>
      <c r="J44" s="58" t="s">
        <v>39</v>
      </c>
      <c r="K44" s="58">
        <v>27</v>
      </c>
      <c r="L44" s="58">
        <v>132</v>
      </c>
      <c r="M44" s="58">
        <v>69</v>
      </c>
      <c r="N44" s="58">
        <v>268</v>
      </c>
      <c r="O44" s="58">
        <v>23</v>
      </c>
      <c r="P44" s="58">
        <v>23</v>
      </c>
      <c r="Q44" s="44"/>
      <c r="R44" s="44"/>
      <c r="S44" s="44">
        <v>23</v>
      </c>
      <c r="T44" s="44"/>
      <c r="U44" s="44"/>
      <c r="V44" s="58" t="s">
        <v>120</v>
      </c>
      <c r="W44" s="58" t="s">
        <v>91</v>
      </c>
      <c r="X44" s="58" t="s">
        <v>49</v>
      </c>
    </row>
    <row r="45" s="5" customFormat="1" ht="175" customHeight="1" spans="1:24">
      <c r="A45" s="57">
        <v>21</v>
      </c>
      <c r="B45" s="58" t="s">
        <v>152</v>
      </c>
      <c r="C45" s="64" t="s">
        <v>153</v>
      </c>
      <c r="D45" s="61" t="s">
        <v>154</v>
      </c>
      <c r="E45" s="44">
        <v>1</v>
      </c>
      <c r="F45" s="58" t="s">
        <v>69</v>
      </c>
      <c r="G45" s="58" t="s">
        <v>155</v>
      </c>
      <c r="H45" s="58" t="s">
        <v>63</v>
      </c>
      <c r="I45" s="58" t="s">
        <v>39</v>
      </c>
      <c r="J45" s="58" t="s">
        <v>39</v>
      </c>
      <c r="K45" s="58">
        <v>85</v>
      </c>
      <c r="L45" s="58">
        <v>327</v>
      </c>
      <c r="M45" s="58">
        <v>229</v>
      </c>
      <c r="N45" s="58">
        <v>916</v>
      </c>
      <c r="O45" s="58">
        <v>95</v>
      </c>
      <c r="P45" s="58">
        <v>95</v>
      </c>
      <c r="Q45" s="48"/>
      <c r="R45" s="48"/>
      <c r="S45" s="48">
        <v>95</v>
      </c>
      <c r="T45" s="48"/>
      <c r="U45" s="48"/>
      <c r="V45" s="56" t="s">
        <v>71</v>
      </c>
      <c r="W45" s="56" t="s">
        <v>91</v>
      </c>
      <c r="X45" s="76" t="s">
        <v>49</v>
      </c>
    </row>
    <row r="46" s="5" customFormat="1" ht="180" customHeight="1" spans="1:24">
      <c r="A46" s="57">
        <v>22</v>
      </c>
      <c r="B46" s="58" t="s">
        <v>156</v>
      </c>
      <c r="C46" s="64" t="s">
        <v>157</v>
      </c>
      <c r="D46" s="61" t="s">
        <v>158</v>
      </c>
      <c r="E46" s="44">
        <v>1</v>
      </c>
      <c r="F46" s="58" t="s">
        <v>69</v>
      </c>
      <c r="G46" s="58" t="s">
        <v>159</v>
      </c>
      <c r="H46" s="58" t="s">
        <v>39</v>
      </c>
      <c r="I46" s="58" t="s">
        <v>39</v>
      </c>
      <c r="J46" s="58" t="s">
        <v>39</v>
      </c>
      <c r="K46" s="58">
        <v>85</v>
      </c>
      <c r="L46" s="58">
        <v>616</v>
      </c>
      <c r="M46" s="58">
        <v>223</v>
      </c>
      <c r="N46" s="58">
        <v>890</v>
      </c>
      <c r="O46" s="58">
        <v>105</v>
      </c>
      <c r="P46" s="58">
        <v>105</v>
      </c>
      <c r="Q46" s="48"/>
      <c r="R46" s="48"/>
      <c r="S46" s="48"/>
      <c r="T46" s="48">
        <v>105</v>
      </c>
      <c r="U46" s="48"/>
      <c r="V46" s="56" t="s">
        <v>71</v>
      </c>
      <c r="W46" s="56" t="s">
        <v>91</v>
      </c>
      <c r="X46" s="76" t="s">
        <v>49</v>
      </c>
    </row>
    <row r="47" s="8" customFormat="1" ht="30" customHeight="1" spans="1:24">
      <c r="A47" s="46" t="s">
        <v>160</v>
      </c>
      <c r="B47" s="44"/>
      <c r="C47" s="44"/>
      <c r="D47" s="47"/>
      <c r="E47" s="40">
        <v>1</v>
      </c>
      <c r="F47" s="40"/>
      <c r="G47" s="40"/>
      <c r="H47" s="40"/>
      <c r="I47" s="40"/>
      <c r="J47" s="40"/>
      <c r="K47" s="40"/>
      <c r="L47" s="40"/>
      <c r="M47" s="40"/>
      <c r="N47" s="77"/>
      <c r="O47" s="78">
        <v>40</v>
      </c>
      <c r="P47" s="78">
        <v>40</v>
      </c>
      <c r="Q47" s="78"/>
      <c r="R47" s="78"/>
      <c r="S47" s="78"/>
      <c r="T47" s="78">
        <v>40</v>
      </c>
      <c r="U47" s="44"/>
      <c r="V47" s="44"/>
      <c r="W47" s="44"/>
      <c r="X47" s="44"/>
    </row>
    <row r="48" s="1" customFormat="1" ht="30" customHeight="1" spans="1:24">
      <c r="A48" s="49" t="s">
        <v>161</v>
      </c>
      <c r="B48" s="48"/>
      <c r="C48" s="44"/>
      <c r="D48" s="47"/>
      <c r="E48" s="44">
        <v>1</v>
      </c>
      <c r="F48" s="44"/>
      <c r="G48" s="44"/>
      <c r="H48" s="44"/>
      <c r="I48" s="44"/>
      <c r="J48" s="44"/>
      <c r="K48" s="44"/>
      <c r="L48" s="44"/>
      <c r="M48" s="44"/>
      <c r="N48" s="70"/>
      <c r="O48" s="51">
        <v>40</v>
      </c>
      <c r="P48" s="51">
        <v>40</v>
      </c>
      <c r="Q48" s="59"/>
      <c r="R48" s="44"/>
      <c r="S48" s="44"/>
      <c r="T48" s="44">
        <v>40</v>
      </c>
      <c r="U48" s="44"/>
      <c r="V48" s="44"/>
      <c r="W48" s="44"/>
      <c r="X48" s="44"/>
    </row>
    <row r="49" s="1" customFormat="1" ht="152" customHeight="1" spans="1:24">
      <c r="A49" s="60">
        <v>23</v>
      </c>
      <c r="B49" s="58" t="s">
        <v>162</v>
      </c>
      <c r="C49" s="64" t="s">
        <v>163</v>
      </c>
      <c r="D49" s="61" t="s">
        <v>164</v>
      </c>
      <c r="E49" s="44">
        <v>1</v>
      </c>
      <c r="F49" s="58" t="s">
        <v>165</v>
      </c>
      <c r="G49" s="58" t="s">
        <v>166</v>
      </c>
      <c r="H49" s="58" t="s">
        <v>39</v>
      </c>
      <c r="I49" s="58" t="s">
        <v>39</v>
      </c>
      <c r="J49" s="58" t="s">
        <v>39</v>
      </c>
      <c r="K49" s="58">
        <v>69</v>
      </c>
      <c r="L49" s="58">
        <v>220</v>
      </c>
      <c r="M49" s="58">
        <v>735</v>
      </c>
      <c r="N49" s="58">
        <v>3362</v>
      </c>
      <c r="O49" s="58">
        <v>40</v>
      </c>
      <c r="P49" s="58">
        <v>40</v>
      </c>
      <c r="Q49" s="44"/>
      <c r="R49" s="44"/>
      <c r="S49" s="44"/>
      <c r="T49" s="44">
        <v>40</v>
      </c>
      <c r="U49" s="44"/>
      <c r="V49" s="58" t="s">
        <v>167</v>
      </c>
      <c r="W49" s="57" t="s">
        <v>40</v>
      </c>
      <c r="X49" s="56" t="s">
        <v>49</v>
      </c>
    </row>
    <row r="50" s="1" customFormat="1" ht="30" customHeight="1" spans="1:24">
      <c r="A50" s="46" t="s">
        <v>168</v>
      </c>
      <c r="B50" s="48"/>
      <c r="C50" s="44"/>
      <c r="D50" s="47"/>
      <c r="E50" s="40">
        <v>2</v>
      </c>
      <c r="F50" s="44"/>
      <c r="G50" s="44"/>
      <c r="H50" s="44"/>
      <c r="I50" s="44"/>
      <c r="J50" s="44"/>
      <c r="K50" s="44"/>
      <c r="L50" s="44"/>
      <c r="M50" s="44"/>
      <c r="N50" s="70"/>
      <c r="O50" s="78">
        <v>45</v>
      </c>
      <c r="P50" s="78">
        <v>45</v>
      </c>
      <c r="Q50" s="59"/>
      <c r="R50" s="44"/>
      <c r="S50" s="40"/>
      <c r="T50" s="78">
        <v>45</v>
      </c>
      <c r="U50" s="44"/>
      <c r="V50" s="44"/>
      <c r="W50" s="44"/>
      <c r="X50" s="44"/>
    </row>
    <row r="51" s="1" customFormat="1" ht="30" customHeight="1" spans="1:24">
      <c r="A51" s="49" t="s">
        <v>169</v>
      </c>
      <c r="B51" s="48"/>
      <c r="C51" s="44"/>
      <c r="D51" s="47"/>
      <c r="E51" s="44">
        <v>2</v>
      </c>
      <c r="F51" s="44"/>
      <c r="G51" s="44"/>
      <c r="H51" s="44"/>
      <c r="I51" s="44"/>
      <c r="J51" s="44"/>
      <c r="K51" s="44"/>
      <c r="L51" s="44"/>
      <c r="M51" s="44"/>
      <c r="N51" s="70"/>
      <c r="O51" s="51">
        <v>45</v>
      </c>
      <c r="P51" s="51">
        <v>45</v>
      </c>
      <c r="Q51" s="59"/>
      <c r="R51" s="44"/>
      <c r="S51" s="44"/>
      <c r="T51" s="44">
        <v>45</v>
      </c>
      <c r="U51" s="44"/>
      <c r="V51" s="44"/>
      <c r="W51" s="44"/>
      <c r="X51" s="44"/>
    </row>
    <row r="52" s="1" customFormat="1" ht="172" customHeight="1" spans="1:24">
      <c r="A52" s="60">
        <v>24</v>
      </c>
      <c r="B52" s="79" t="s">
        <v>170</v>
      </c>
      <c r="C52" s="80" t="s">
        <v>171</v>
      </c>
      <c r="D52" s="81" t="s">
        <v>172</v>
      </c>
      <c r="E52" s="44">
        <v>1</v>
      </c>
      <c r="F52" s="58" t="s">
        <v>124</v>
      </c>
      <c r="G52" s="58" t="s">
        <v>173</v>
      </c>
      <c r="H52" s="75" t="s">
        <v>63</v>
      </c>
      <c r="I52" s="75" t="s">
        <v>39</v>
      </c>
      <c r="J52" s="75" t="s">
        <v>39</v>
      </c>
      <c r="K52" s="72">
        <v>423</v>
      </c>
      <c r="L52" s="72">
        <v>1540</v>
      </c>
      <c r="M52" s="72">
        <v>805</v>
      </c>
      <c r="N52" s="72">
        <v>3043</v>
      </c>
      <c r="O52" s="58">
        <v>5</v>
      </c>
      <c r="P52" s="58">
        <v>5</v>
      </c>
      <c r="Q52" s="44"/>
      <c r="R52" s="44"/>
      <c r="S52" s="44"/>
      <c r="T52" s="44">
        <v>5</v>
      </c>
      <c r="U52" s="44"/>
      <c r="V52" s="58" t="s">
        <v>126</v>
      </c>
      <c r="W52" s="57" t="s">
        <v>40</v>
      </c>
      <c r="X52" s="56" t="s">
        <v>49</v>
      </c>
    </row>
    <row r="53" s="1" customFormat="1" ht="196" customHeight="1" spans="1:24">
      <c r="A53" s="60">
        <v>25</v>
      </c>
      <c r="B53" s="57" t="s">
        <v>174</v>
      </c>
      <c r="C53" s="82" t="s">
        <v>175</v>
      </c>
      <c r="D53" s="81" t="s">
        <v>176</v>
      </c>
      <c r="E53" s="44">
        <v>1</v>
      </c>
      <c r="F53" s="57" t="s">
        <v>76</v>
      </c>
      <c r="G53" s="57" t="s">
        <v>177</v>
      </c>
      <c r="H53" s="72" t="s">
        <v>63</v>
      </c>
      <c r="I53" s="57" t="s">
        <v>39</v>
      </c>
      <c r="J53" s="57" t="s">
        <v>39</v>
      </c>
      <c r="K53" s="58">
        <v>210</v>
      </c>
      <c r="L53" s="58">
        <v>1230</v>
      </c>
      <c r="M53" s="58">
        <v>300</v>
      </c>
      <c r="N53" s="58">
        <v>1650</v>
      </c>
      <c r="O53" s="58">
        <v>40</v>
      </c>
      <c r="P53" s="58">
        <v>40</v>
      </c>
      <c r="Q53" s="44"/>
      <c r="R53" s="44"/>
      <c r="S53" s="44"/>
      <c r="T53" s="44">
        <v>40</v>
      </c>
      <c r="U53" s="44"/>
      <c r="V53" s="58" t="s">
        <v>78</v>
      </c>
      <c r="W53" s="57" t="s">
        <v>40</v>
      </c>
      <c r="X53" s="56" t="s">
        <v>49</v>
      </c>
    </row>
    <row r="54" s="5" customFormat="1" ht="37" customHeight="1" spans="1:24">
      <c r="A54" s="83" t="s">
        <v>178</v>
      </c>
      <c r="B54" s="48"/>
      <c r="C54" s="44"/>
      <c r="D54" s="47"/>
      <c r="E54" s="78">
        <v>1</v>
      </c>
      <c r="F54" s="40"/>
      <c r="G54" s="40"/>
      <c r="H54" s="40"/>
      <c r="I54" s="40"/>
      <c r="J54" s="40"/>
      <c r="K54" s="40"/>
      <c r="L54" s="40"/>
      <c r="M54" s="40"/>
      <c r="N54" s="40"/>
      <c r="O54" s="78">
        <v>4.937</v>
      </c>
      <c r="P54" s="78">
        <v>4.937</v>
      </c>
      <c r="Q54" s="44"/>
      <c r="R54" s="44"/>
      <c r="S54" s="44"/>
      <c r="T54" s="78">
        <v>4.937</v>
      </c>
      <c r="U54" s="44"/>
      <c r="V54" s="44"/>
      <c r="W54" s="44"/>
      <c r="X54" s="44"/>
    </row>
    <row r="55" s="5" customFormat="1" ht="37" customHeight="1" spans="1:24">
      <c r="A55" s="84" t="s">
        <v>179</v>
      </c>
      <c r="B55" s="48"/>
      <c r="C55" s="44"/>
      <c r="D55" s="47"/>
      <c r="E55" s="78">
        <v>1</v>
      </c>
      <c r="F55" s="40"/>
      <c r="G55" s="40"/>
      <c r="H55" s="40"/>
      <c r="I55" s="40"/>
      <c r="J55" s="40"/>
      <c r="K55" s="40"/>
      <c r="L55" s="40"/>
      <c r="M55" s="40"/>
      <c r="N55" s="40"/>
      <c r="O55" s="78">
        <v>4.937</v>
      </c>
      <c r="P55" s="78">
        <v>4.937</v>
      </c>
      <c r="Q55" s="44"/>
      <c r="R55" s="44"/>
      <c r="S55" s="44"/>
      <c r="T55" s="78">
        <v>4.937</v>
      </c>
      <c r="U55" s="44"/>
      <c r="V55" s="44"/>
      <c r="W55" s="44"/>
      <c r="X55" s="44"/>
    </row>
    <row r="56" s="5" customFormat="1" ht="37" customHeight="1" spans="1:24">
      <c r="A56" s="49" t="s">
        <v>180</v>
      </c>
      <c r="B56" s="48"/>
      <c r="C56" s="44"/>
      <c r="D56" s="47"/>
      <c r="E56" s="51">
        <v>1</v>
      </c>
      <c r="F56" s="44"/>
      <c r="G56" s="44"/>
      <c r="H56" s="44"/>
      <c r="I56" s="44"/>
      <c r="J56" s="44"/>
      <c r="K56" s="44"/>
      <c r="L56" s="44"/>
      <c r="M56" s="44"/>
      <c r="N56" s="44"/>
      <c r="O56" s="51">
        <v>4.937</v>
      </c>
      <c r="P56" s="51">
        <v>4.937</v>
      </c>
      <c r="Q56" s="44"/>
      <c r="R56" s="44"/>
      <c r="S56" s="44"/>
      <c r="T56" s="51">
        <v>4.937</v>
      </c>
      <c r="U56" s="44"/>
      <c r="V56" s="44"/>
      <c r="W56" s="44"/>
      <c r="X56" s="44"/>
    </row>
    <row r="57" s="5" customFormat="1" ht="37" customHeight="1" spans="1:24">
      <c r="A57" s="60">
        <v>26</v>
      </c>
      <c r="B57" s="58" t="s">
        <v>181</v>
      </c>
      <c r="C57" s="58" t="s">
        <v>182</v>
      </c>
      <c r="D57" s="58" t="s">
        <v>183</v>
      </c>
      <c r="E57" s="51">
        <v>1</v>
      </c>
      <c r="F57" s="56" t="s">
        <v>72</v>
      </c>
      <c r="G57" s="56" t="s">
        <v>72</v>
      </c>
      <c r="H57" s="56"/>
      <c r="I57" s="56"/>
      <c r="J57" s="56"/>
      <c r="K57" s="56"/>
      <c r="L57" s="56"/>
      <c r="M57" s="56"/>
      <c r="N57" s="56"/>
      <c r="O57" s="57">
        <v>4.937</v>
      </c>
      <c r="P57" s="57">
        <v>4.937</v>
      </c>
      <c r="Q57" s="52"/>
      <c r="R57" s="52"/>
      <c r="S57" s="52"/>
      <c r="T57" s="52">
        <v>4.937</v>
      </c>
      <c r="U57" s="52"/>
      <c r="V57" s="56" t="s">
        <v>72</v>
      </c>
      <c r="W57" s="56" t="s">
        <v>72</v>
      </c>
      <c r="X57" s="58"/>
    </row>
  </sheetData>
  <mergeCells count="20">
    <mergeCell ref="A2:X2"/>
    <mergeCell ref="V3:W3"/>
    <mergeCell ref="O4:U4"/>
    <mergeCell ref="P5:T5"/>
    <mergeCell ref="A4:A6"/>
    <mergeCell ref="B4:B6"/>
    <mergeCell ref="C4:C6"/>
    <mergeCell ref="D4:D6"/>
    <mergeCell ref="E4:E6"/>
    <mergeCell ref="H4:H6"/>
    <mergeCell ref="I4:I6"/>
    <mergeCell ref="J4:J6"/>
    <mergeCell ref="O5:O6"/>
    <mergeCell ref="U5:U6"/>
    <mergeCell ref="V4:V6"/>
    <mergeCell ref="W4:W6"/>
    <mergeCell ref="X4:X6"/>
    <mergeCell ref="K4:L5"/>
    <mergeCell ref="M4:N5"/>
    <mergeCell ref="F4:G5"/>
  </mergeCells>
  <conditionalFormatting sqref="B33:C33">
    <cfRule type="containsText" dxfId="0" priority="3" operator="between" text="东关街道西秦历史文化传承展示馆建设项目">
      <formula>NOT(ISERROR(SEARCH("东关街道西秦历史文化传承展示馆建设项目",B33)))</formula>
    </cfRule>
  </conditionalFormatting>
  <conditionalFormatting sqref="D33">
    <cfRule type="containsText" dxfId="0" priority="2" operator="between" text="东关街道西秦历史文化传承展示馆建设项目">
      <formula>NOT(ISERROR(SEARCH("东关街道西秦历史文化传承展示馆建设项目",D33)))</formula>
    </cfRule>
  </conditionalFormatting>
  <conditionalFormatting sqref="E33">
    <cfRule type="containsText" dxfId="0" priority="4" operator="between" text="东关街道西秦历史文化传承展示馆建设项目">
      <formula>NOT(ISERROR(SEARCH("东关街道西秦历史文化传承展示馆建设项目",E33)))</formula>
    </cfRule>
  </conditionalFormatting>
  <conditionalFormatting sqref="W34">
    <cfRule type="containsText" dxfId="0" priority="5" operator="between" text="东关街道西秦历史文化传承展示馆建设项目">
      <formula>NOT(ISERROR(SEARCH("东关街道西秦历史文化传承展示馆建设项目",W34)))</formula>
    </cfRule>
  </conditionalFormatting>
  <conditionalFormatting sqref="F33:U33 W33">
    <cfRule type="containsText" dxfId="0" priority="1" operator="between" text="东关街道西秦历史文化传承展示馆建设项目">
      <formula>NOT(ISERROR(SEARCH("东关街道西秦历史文化传承展示馆建设项目",F33)))</formula>
    </cfRule>
  </conditionalFormatting>
  <printOptions horizontalCentered="1"/>
  <pageMargins left="0.393055555555556" right="0.393055555555556" top="0.786805555555556" bottom="0.786805555555556" header="0.511805555555556" footer="0.511805555555556"/>
  <pageSetup paperSize="9" scale="50" firstPageNumber="6" fitToHeight="0" orientation="landscape" useFirstPageNumber="1"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微尘</cp:lastModifiedBy>
  <dcterms:created xsi:type="dcterms:W3CDTF">2016-03-04T09:17:00Z</dcterms:created>
  <cp:lastPrinted>2025-01-17T01:03:00Z</cp:lastPrinted>
  <dcterms:modified xsi:type="dcterms:W3CDTF">2026-10-14T01:12:24Z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7317C44ED47B407C90DA8E5BB0BB7266_13</vt:lpwstr>
  </property>
  <property fmtid="{D5CDD505-2E9C-101B-9397-08002B2CF9AE}" pid="4" name="CalculationRule">
    <vt:i4>0</vt:i4>
  </property>
</Properties>
</file>