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2" r:id="rId1"/>
  </sheets>
  <definedNames>
    <definedName name="_xlnm._FilterDatabase" localSheetId="0" hidden="1">发放表!$4:$169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<sst xmlns="http://schemas.openxmlformats.org/spreadsheetml/2006/main" count="824" uniqueCount="212">
  <si>
    <t>附件3</t>
  </si>
  <si>
    <t>赤沙镇2025年脱贫户（含监测帮扶户）互助资金借款占用费补贴发放表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</si>
  <si>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</si>
  <si>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</si>
  <si>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</si>
  <si>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</si>
  <si>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</si>
  <si>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</si>
  <si>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</si>
  <si>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</si>
  <si>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</si>
  <si>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</si>
  <si>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</si>
  <si>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</si>
  <si>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</si>
  <si>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</si>
  <si>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何小勤</t>
  </si>
  <si>
    <t>宁里巴村</t>
  </si>
  <si>
    <t>赤沙信用社</t>
  </si>
  <si>
    <t>本人</t>
  </si>
  <si>
    <t>任保生</t>
  </si>
  <si>
    <t>任林</t>
  </si>
  <si>
    <t>父子</t>
  </si>
  <si>
    <t>任虎祥</t>
  </si>
  <si>
    <t>闫德有</t>
  </si>
  <si>
    <t>任永生</t>
  </si>
  <si>
    <t>任虎生</t>
  </si>
  <si>
    <t>任玉林</t>
  </si>
  <si>
    <t>梁付贵</t>
  </si>
  <si>
    <t>付春平</t>
  </si>
  <si>
    <t>李天明</t>
  </si>
  <si>
    <t>李琴霞</t>
  </si>
  <si>
    <t>李根来</t>
  </si>
  <si>
    <t>李德田</t>
  </si>
  <si>
    <t>李富林</t>
  </si>
  <si>
    <t>李成来</t>
  </si>
  <si>
    <t>李志祥</t>
  </si>
  <si>
    <t>付保才</t>
  </si>
  <si>
    <t>付桂生</t>
  </si>
  <si>
    <t>李小军</t>
  </si>
  <si>
    <t>王记保</t>
  </si>
  <si>
    <t>王小狗</t>
  </si>
  <si>
    <t>何小林</t>
  </si>
  <si>
    <t>何明生</t>
  </si>
  <si>
    <t>何郭玉</t>
  </si>
  <si>
    <t>毕玉侠</t>
  </si>
  <si>
    <t>夫妻</t>
  </si>
  <si>
    <t>李召德</t>
  </si>
  <si>
    <t>吴宝平</t>
  </si>
  <si>
    <t>吴银代</t>
  </si>
  <si>
    <t>李文信</t>
  </si>
  <si>
    <t>何志龙</t>
  </si>
  <si>
    <t>李明德</t>
  </si>
  <si>
    <t>吴勤绪</t>
  </si>
  <si>
    <t>2024/1/13</t>
  </si>
  <si>
    <t>吴文德</t>
  </si>
  <si>
    <t>王玉翠</t>
  </si>
  <si>
    <t>李长全</t>
  </si>
  <si>
    <t>李让成</t>
  </si>
  <si>
    <t>李有林</t>
  </si>
  <si>
    <t>李让存</t>
  </si>
  <si>
    <t>杜万勋</t>
  </si>
  <si>
    <t>王刚刚</t>
  </si>
  <si>
    <t>王义生</t>
  </si>
  <si>
    <t>李少飞</t>
  </si>
  <si>
    <t>李麦忙</t>
  </si>
  <si>
    <t>母子</t>
  </si>
  <si>
    <t>吕巧莲</t>
  </si>
  <si>
    <t>梁文生</t>
  </si>
  <si>
    <t>李四存</t>
  </si>
  <si>
    <t>王拾明</t>
  </si>
  <si>
    <t>何万荣</t>
  </si>
  <si>
    <t>何吴军</t>
  </si>
  <si>
    <t>吴有田</t>
  </si>
  <si>
    <t>李福记</t>
  </si>
  <si>
    <t>小计</t>
  </si>
  <si>
    <t>45户45笔</t>
  </si>
  <si>
    <t>赵省林</t>
  </si>
  <si>
    <t>姬家沟村</t>
  </si>
  <si>
    <t>1户1笔</t>
  </si>
  <si>
    <t>朱锋</t>
  </si>
  <si>
    <t>青川村</t>
  </si>
  <si>
    <t>朱军虎</t>
  </si>
  <si>
    <t>朱西虎</t>
  </si>
  <si>
    <t>监测户</t>
  </si>
  <si>
    <t>朱金虎</t>
  </si>
  <si>
    <t>毕石全</t>
  </si>
  <si>
    <t>王让虎</t>
  </si>
  <si>
    <t>康炜</t>
  </si>
  <si>
    <t>李红卫</t>
  </si>
  <si>
    <t>杜王代</t>
  </si>
  <si>
    <t>朱林娃</t>
  </si>
  <si>
    <t>朱志荣</t>
  </si>
  <si>
    <t>朱宝荣</t>
  </si>
  <si>
    <t>李满仓</t>
  </si>
  <si>
    <t>朱孟林</t>
  </si>
  <si>
    <t>朱宝银</t>
  </si>
  <si>
    <t>朱文德</t>
  </si>
  <si>
    <t>王永平</t>
  </si>
  <si>
    <t>毕小明</t>
  </si>
  <si>
    <t>18户18笔</t>
  </si>
  <si>
    <t>陈会生</t>
  </si>
  <si>
    <t>西冯村</t>
  </si>
  <si>
    <t>吴三来</t>
  </si>
  <si>
    <t>吴新德</t>
  </si>
  <si>
    <t>梁有来</t>
  </si>
  <si>
    <t>毕三成</t>
  </si>
  <si>
    <t>王七来</t>
  </si>
  <si>
    <t>白艳龙</t>
  </si>
  <si>
    <t>李红宝</t>
  </si>
  <si>
    <t>高岁生</t>
  </si>
  <si>
    <t>吕岁代</t>
  </si>
  <si>
    <t>何改信</t>
  </si>
  <si>
    <t>方存德</t>
  </si>
  <si>
    <t>朱收代</t>
  </si>
  <si>
    <t>刘荣昌</t>
  </si>
  <si>
    <t>王艳玲</t>
  </si>
  <si>
    <t>张麦换</t>
  </si>
  <si>
    <t>姚召生</t>
  </si>
  <si>
    <t>姚晓莉</t>
  </si>
  <si>
    <t>闫拾成</t>
  </si>
  <si>
    <t>景让蛮</t>
  </si>
  <si>
    <t>宋水林</t>
  </si>
  <si>
    <t>2015</t>
  </si>
  <si>
    <t>王祥太</t>
  </si>
  <si>
    <t>杜勤得</t>
  </si>
  <si>
    <t>孙宇锋</t>
  </si>
  <si>
    <t>张康代</t>
  </si>
  <si>
    <t>李杜代</t>
  </si>
  <si>
    <t>石存代</t>
  </si>
  <si>
    <t>石明明</t>
  </si>
  <si>
    <t>王收代</t>
  </si>
  <si>
    <t>苗喜琴</t>
  </si>
  <si>
    <t>白岁学</t>
  </si>
  <si>
    <t>张孟狗</t>
  </si>
  <si>
    <t>陈张记</t>
  </si>
  <si>
    <t>张秋成</t>
  </si>
  <si>
    <t>王志成</t>
  </si>
  <si>
    <t>吕宝明</t>
  </si>
  <si>
    <t>吕存武</t>
  </si>
  <si>
    <t>张玉明</t>
  </si>
  <si>
    <t>张跃进</t>
  </si>
  <si>
    <t>刘艮蛮</t>
  </si>
  <si>
    <t>任彦明</t>
  </si>
  <si>
    <t>王志红</t>
  </si>
  <si>
    <t>杜金德</t>
  </si>
  <si>
    <t>李三成</t>
  </si>
  <si>
    <t>苗广玉</t>
  </si>
  <si>
    <t>苗平</t>
  </si>
  <si>
    <t>高金代</t>
  </si>
  <si>
    <t>白会林</t>
  </si>
  <si>
    <t>白银祥</t>
  </si>
  <si>
    <t>孙让保</t>
  </si>
  <si>
    <t>白王成</t>
  </si>
  <si>
    <t>段收翠</t>
  </si>
  <si>
    <t>宋让保</t>
  </si>
  <si>
    <t>王宝成</t>
  </si>
  <si>
    <t>李姚生</t>
  </si>
  <si>
    <t>李九生</t>
  </si>
  <si>
    <t>苗虎勤</t>
  </si>
  <si>
    <t>王让换</t>
  </si>
  <si>
    <t>56户56笔</t>
  </si>
  <si>
    <t>闫前代</t>
  </si>
  <si>
    <t>姚花沟村</t>
  </si>
  <si>
    <t>王峰</t>
  </si>
  <si>
    <t>闫收虎</t>
  </si>
  <si>
    <t>闫西满</t>
  </si>
  <si>
    <t>闫振辉</t>
  </si>
  <si>
    <t>李金全</t>
  </si>
  <si>
    <t>毕会萍</t>
  </si>
  <si>
    <t>杨桥代</t>
  </si>
  <si>
    <t>杨彦林</t>
  </si>
  <si>
    <t>王新代</t>
  </si>
  <si>
    <t>何黑娃</t>
  </si>
  <si>
    <t>11户 11 笔</t>
  </si>
  <si>
    <t>刘秋生</t>
  </si>
  <si>
    <t>西一村</t>
  </si>
  <si>
    <t>张虎虎</t>
  </si>
  <si>
    <t>刘麦来</t>
  </si>
  <si>
    <t>李石虎</t>
  </si>
  <si>
    <t>刘玉太</t>
  </si>
  <si>
    <t>白雪峰</t>
  </si>
  <si>
    <t>石翠翠</t>
  </si>
  <si>
    <t>王香林</t>
  </si>
  <si>
    <t>朱东成</t>
  </si>
  <si>
    <t>丈夫</t>
  </si>
  <si>
    <t>刘建东</t>
  </si>
  <si>
    <t>王西梅</t>
  </si>
  <si>
    <t>刘辉</t>
  </si>
  <si>
    <t>党小斌</t>
  </si>
  <si>
    <t>张永康</t>
  </si>
  <si>
    <t>张料成</t>
  </si>
  <si>
    <t>张文军</t>
  </si>
  <si>
    <t>张岁海</t>
  </si>
  <si>
    <t>张小龙</t>
  </si>
  <si>
    <t>张别存</t>
  </si>
  <si>
    <t>李新虎</t>
  </si>
  <si>
    <t>胡志军</t>
  </si>
  <si>
    <t>李文科</t>
  </si>
  <si>
    <t>张宝生</t>
  </si>
  <si>
    <t>张林虎</t>
  </si>
  <si>
    <t>何明春</t>
  </si>
  <si>
    <t>陈收林</t>
  </si>
  <si>
    <t>李宝明</t>
  </si>
  <si>
    <t>朱彩霞</t>
  </si>
  <si>
    <t>白林生</t>
  </si>
  <si>
    <t>杨小军</t>
  </si>
  <si>
    <t>孙乔娃</t>
  </si>
  <si>
    <t>张社平</t>
  </si>
  <si>
    <t>27户27笔</t>
  </si>
  <si>
    <t>合计</t>
  </si>
  <si>
    <t>158户158笔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</si>
</sst>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333333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9"/>
  <sheetViews>
    <sheetView tabSelected="1" topLeftCell="A40" workbookViewId="0">
      <selection activeCell="O9" sqref="O9"/>
    </sheetView>
  </sheetViews>
  <sheetFormatPr defaultColWidth="9" defaultRowHeight="25" customHeight="1"/>
  <cols>
    <col min="1" max="1" width="3.875" style="3" customWidth="1"/>
    <col min="2" max="8" width="9.25" style="3" customWidth="1"/>
    <col min="9" max="9" width="9.25" style="8" customWidth="1"/>
    <col min="10" max="10" width="9.25" style="3" customWidth="1"/>
    <col min="11" max="11" width="7.03333333333333" style="3" customWidth="1"/>
    <col min="12" max="12" width="5.625" style="3" customWidth="1"/>
    <col min="13" max="13" width="5.125" style="3" customWidth="1"/>
    <col min="14" max="16374" width="9" style="3"/>
    <col min="16375" max="16376" width="9" style="9"/>
    <col min="16377" max="16384" width="9" style="3"/>
  </cols>
  <sheetData>
    <row r="1" s="1" customFormat="1" ht="32" customHeight="1" spans="1:9">
      <c r="A1" s="1" t="s">
        <v>0</v>
      </c>
      <c r="C1" s="10"/>
      <c r="I1" s="8"/>
    </row>
    <row r="2" s="2" customFormat="1" ht="37" customHeight="1" spans="1:13">
      <c r="A2" s="11" t="s">
        <v>1</v>
      </c>
      <c r="B2" s="11"/>
      <c r="C2" s="12"/>
      <c r="D2" s="11"/>
      <c r="E2" s="11"/>
      <c r="F2" s="11"/>
      <c r="G2" s="11"/>
      <c r="H2" s="11"/>
      <c r="I2" s="23"/>
      <c r="J2" s="11"/>
      <c r="K2" s="11"/>
      <c r="L2" s="11"/>
      <c r="M2" s="11"/>
    </row>
    <row r="3" s="3" customFormat="1" ht="29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4" t="s">
        <v>10</v>
      </c>
      <c r="J3" s="25" t="s">
        <v>11</v>
      </c>
      <c r="K3" s="25"/>
      <c r="L3" s="25"/>
      <c r="M3" s="26" t="s">
        <v>12</v>
      </c>
    </row>
    <row r="4" s="4" customFormat="1" ht="42" customHeight="1" spans="1:13">
      <c r="A4" s="13"/>
      <c r="B4" s="13"/>
      <c r="C4" s="13"/>
      <c r="D4" s="13"/>
      <c r="E4" s="13"/>
      <c r="F4" s="13"/>
      <c r="G4" s="13"/>
      <c r="H4" s="13"/>
      <c r="I4" s="24"/>
      <c r="J4" s="27" t="s">
        <v>13</v>
      </c>
      <c r="K4" s="27" t="s">
        <v>14</v>
      </c>
      <c r="L4" s="27" t="s">
        <v>15</v>
      </c>
      <c r="M4" s="28"/>
    </row>
    <row r="5" s="5" customFormat="1" customHeight="1" spans="1:13">
      <c r="A5" s="14">
        <v>1</v>
      </c>
      <c r="B5" s="14" t="s">
        <v>16</v>
      </c>
      <c r="C5" s="14" t="s">
        <v>17</v>
      </c>
      <c r="D5" s="15">
        <v>45131</v>
      </c>
      <c r="E5" s="14">
        <v>10000</v>
      </c>
      <c r="F5" s="16">
        <v>45496</v>
      </c>
      <c r="G5" s="14">
        <f t="shared" ref="G5:G49" si="0">F5-D5</f>
        <v>365</v>
      </c>
      <c r="H5" s="17">
        <v>0.0435</v>
      </c>
      <c r="I5" s="29">
        <f>(E5*H5)/365*G5</f>
        <v>435</v>
      </c>
      <c r="J5" s="14" t="s">
        <v>16</v>
      </c>
      <c r="K5" s="30" t="s">
        <v>18</v>
      </c>
      <c r="L5" s="14" t="s">
        <v>19</v>
      </c>
      <c r="M5" s="18">
        <v>2018</v>
      </c>
    </row>
    <row r="6" s="5" customFormat="1" customHeight="1" spans="1:13">
      <c r="A6" s="14">
        <v>2</v>
      </c>
      <c r="B6" s="14" t="s">
        <v>20</v>
      </c>
      <c r="C6" s="14" t="s">
        <v>17</v>
      </c>
      <c r="D6" s="15">
        <v>45145</v>
      </c>
      <c r="E6" s="14">
        <v>10000</v>
      </c>
      <c r="F6" s="16">
        <v>45509</v>
      </c>
      <c r="G6" s="14">
        <f t="shared" si="0"/>
        <v>364</v>
      </c>
      <c r="H6" s="17">
        <v>0.0435</v>
      </c>
      <c r="I6" s="29">
        <f t="shared" ref="I5:I49" si="1">(E6*H6)/365*G6</f>
        <v>433.808219178082</v>
      </c>
      <c r="J6" s="14" t="s">
        <v>21</v>
      </c>
      <c r="K6" s="30" t="s">
        <v>18</v>
      </c>
      <c r="L6" s="14" t="s">
        <v>22</v>
      </c>
      <c r="M6" s="18">
        <v>2017</v>
      </c>
    </row>
    <row r="7" s="5" customFormat="1" customHeight="1" spans="1:13">
      <c r="A7" s="14">
        <v>3</v>
      </c>
      <c r="B7" s="14" t="s">
        <v>23</v>
      </c>
      <c r="C7" s="14" t="s">
        <v>17</v>
      </c>
      <c r="D7" s="15">
        <v>45145</v>
      </c>
      <c r="E7" s="14">
        <v>10000</v>
      </c>
      <c r="F7" s="16">
        <v>45509</v>
      </c>
      <c r="G7" s="14">
        <f t="shared" si="0"/>
        <v>364</v>
      </c>
      <c r="H7" s="17">
        <v>0.0435</v>
      </c>
      <c r="I7" s="29">
        <f t="shared" si="1"/>
        <v>433.808219178082</v>
      </c>
      <c r="J7" s="14" t="s">
        <v>23</v>
      </c>
      <c r="K7" s="30" t="s">
        <v>18</v>
      </c>
      <c r="L7" s="14" t="s">
        <v>19</v>
      </c>
      <c r="M7" s="18">
        <v>2014</v>
      </c>
    </row>
    <row r="8" s="5" customFormat="1" customHeight="1" spans="1:13">
      <c r="A8" s="14">
        <v>4</v>
      </c>
      <c r="B8" s="14" t="s">
        <v>24</v>
      </c>
      <c r="C8" s="14" t="s">
        <v>17</v>
      </c>
      <c r="D8" s="15">
        <v>45147</v>
      </c>
      <c r="E8" s="14">
        <v>10000</v>
      </c>
      <c r="F8" s="16">
        <v>45512</v>
      </c>
      <c r="G8" s="14">
        <f t="shared" si="0"/>
        <v>365</v>
      </c>
      <c r="H8" s="17">
        <v>0.0435</v>
      </c>
      <c r="I8" s="29">
        <f t="shared" si="1"/>
        <v>435</v>
      </c>
      <c r="J8" s="14" t="s">
        <v>24</v>
      </c>
      <c r="K8" s="30" t="s">
        <v>18</v>
      </c>
      <c r="L8" s="14" t="s">
        <v>19</v>
      </c>
      <c r="M8" s="14">
        <v>2016</v>
      </c>
    </row>
    <row r="9" s="5" customFormat="1" customHeight="1" spans="1:13">
      <c r="A9" s="14">
        <v>5</v>
      </c>
      <c r="B9" s="14" t="s">
        <v>25</v>
      </c>
      <c r="C9" s="14" t="s">
        <v>17</v>
      </c>
      <c r="D9" s="15">
        <v>45153</v>
      </c>
      <c r="E9" s="14">
        <v>10000</v>
      </c>
      <c r="F9" s="16">
        <v>45517</v>
      </c>
      <c r="G9" s="14">
        <f t="shared" si="0"/>
        <v>364</v>
      </c>
      <c r="H9" s="17">
        <v>0.0435</v>
      </c>
      <c r="I9" s="29">
        <f t="shared" si="1"/>
        <v>433.808219178082</v>
      </c>
      <c r="J9" s="14" t="s">
        <v>25</v>
      </c>
      <c r="K9" s="30" t="s">
        <v>18</v>
      </c>
      <c r="L9" s="14" t="s">
        <v>19</v>
      </c>
      <c r="M9" s="31">
        <v>2014</v>
      </c>
    </row>
    <row r="10" s="5" customFormat="1" customHeight="1" spans="1:13">
      <c r="A10" s="14">
        <v>6</v>
      </c>
      <c r="B10" s="14" t="s">
        <v>26</v>
      </c>
      <c r="C10" s="14" t="s">
        <v>17</v>
      </c>
      <c r="D10" s="15">
        <v>45153</v>
      </c>
      <c r="E10" s="14">
        <v>10000</v>
      </c>
      <c r="F10" s="16">
        <v>45517</v>
      </c>
      <c r="G10" s="14">
        <f t="shared" si="0"/>
        <v>364</v>
      </c>
      <c r="H10" s="17">
        <v>0.0435</v>
      </c>
      <c r="I10" s="29">
        <f t="shared" si="1"/>
        <v>433.808219178082</v>
      </c>
      <c r="J10" s="14" t="s">
        <v>26</v>
      </c>
      <c r="K10" s="30" t="s">
        <v>18</v>
      </c>
      <c r="L10" s="14" t="s">
        <v>19</v>
      </c>
      <c r="M10" s="14">
        <v>2014</v>
      </c>
    </row>
    <row r="11" s="5" customFormat="1" customHeight="1" spans="1:13">
      <c r="A11" s="14">
        <v>7</v>
      </c>
      <c r="B11" s="14" t="s">
        <v>27</v>
      </c>
      <c r="C11" s="14" t="s">
        <v>17</v>
      </c>
      <c r="D11" s="15">
        <v>45153</v>
      </c>
      <c r="E11" s="14">
        <v>10000</v>
      </c>
      <c r="F11" s="16">
        <v>45517</v>
      </c>
      <c r="G11" s="14">
        <f t="shared" si="0"/>
        <v>364</v>
      </c>
      <c r="H11" s="17">
        <v>0.0435</v>
      </c>
      <c r="I11" s="29">
        <f t="shared" si="1"/>
        <v>433.808219178082</v>
      </c>
      <c r="J11" s="14" t="s">
        <v>27</v>
      </c>
      <c r="K11" s="30" t="s">
        <v>18</v>
      </c>
      <c r="L11" s="14" t="s">
        <v>19</v>
      </c>
      <c r="M11" s="14">
        <v>2014</v>
      </c>
    </row>
    <row r="12" s="5" customFormat="1" customHeight="1" spans="1:13">
      <c r="A12" s="14">
        <v>8</v>
      </c>
      <c r="B12" s="14" t="s">
        <v>28</v>
      </c>
      <c r="C12" s="14" t="s">
        <v>17</v>
      </c>
      <c r="D12" s="15">
        <v>45159</v>
      </c>
      <c r="E12" s="14">
        <v>10000</v>
      </c>
      <c r="F12" s="16">
        <v>45524</v>
      </c>
      <c r="G12" s="14">
        <f t="shared" si="0"/>
        <v>365</v>
      </c>
      <c r="H12" s="17">
        <v>0.0435</v>
      </c>
      <c r="I12" s="29">
        <f t="shared" si="1"/>
        <v>435</v>
      </c>
      <c r="J12" s="14" t="s">
        <v>28</v>
      </c>
      <c r="K12" s="30" t="s">
        <v>18</v>
      </c>
      <c r="L12" s="14" t="s">
        <v>19</v>
      </c>
      <c r="M12" s="18">
        <v>2015</v>
      </c>
    </row>
    <row r="13" s="5" customFormat="1" customHeight="1" spans="1:13">
      <c r="A13" s="14">
        <v>9</v>
      </c>
      <c r="B13" s="14" t="s">
        <v>29</v>
      </c>
      <c r="C13" s="14" t="s">
        <v>17</v>
      </c>
      <c r="D13" s="15">
        <v>45174</v>
      </c>
      <c r="E13" s="14">
        <v>10000</v>
      </c>
      <c r="F13" s="16">
        <v>45537</v>
      </c>
      <c r="G13" s="14">
        <f t="shared" si="0"/>
        <v>363</v>
      </c>
      <c r="H13" s="17">
        <v>0.0435</v>
      </c>
      <c r="I13" s="29">
        <f t="shared" si="1"/>
        <v>432.616438356164</v>
      </c>
      <c r="J13" s="14" t="s">
        <v>29</v>
      </c>
      <c r="K13" s="30" t="s">
        <v>18</v>
      </c>
      <c r="L13" s="14" t="s">
        <v>19</v>
      </c>
      <c r="M13" s="14">
        <v>2018</v>
      </c>
    </row>
    <row r="14" s="5" customFormat="1" customHeight="1" spans="1:13">
      <c r="A14" s="14">
        <v>10</v>
      </c>
      <c r="B14" s="14" t="s">
        <v>30</v>
      </c>
      <c r="C14" s="14" t="s">
        <v>17</v>
      </c>
      <c r="D14" s="15">
        <v>45176</v>
      </c>
      <c r="E14" s="14">
        <v>10000</v>
      </c>
      <c r="F14" s="16">
        <v>45541</v>
      </c>
      <c r="G14" s="14">
        <f t="shared" si="0"/>
        <v>365</v>
      </c>
      <c r="H14" s="17">
        <v>0.0435</v>
      </c>
      <c r="I14" s="29">
        <f t="shared" si="1"/>
        <v>435</v>
      </c>
      <c r="J14" s="14" t="s">
        <v>30</v>
      </c>
      <c r="K14" s="30" t="s">
        <v>18</v>
      </c>
      <c r="L14" s="14" t="s">
        <v>19</v>
      </c>
      <c r="M14" s="18">
        <v>2015</v>
      </c>
    </row>
    <row r="15" s="5" customFormat="1" customHeight="1" spans="1:13">
      <c r="A15" s="14">
        <v>11</v>
      </c>
      <c r="B15" s="14" t="s">
        <v>31</v>
      </c>
      <c r="C15" s="14" t="s">
        <v>17</v>
      </c>
      <c r="D15" s="15">
        <v>45183</v>
      </c>
      <c r="E15" s="14">
        <v>10000</v>
      </c>
      <c r="F15" s="16">
        <v>45548</v>
      </c>
      <c r="G15" s="14">
        <f t="shared" si="0"/>
        <v>365</v>
      </c>
      <c r="H15" s="17">
        <v>0.0435</v>
      </c>
      <c r="I15" s="29">
        <f t="shared" si="1"/>
        <v>435</v>
      </c>
      <c r="J15" s="14" t="s">
        <v>31</v>
      </c>
      <c r="K15" s="30" t="s">
        <v>18</v>
      </c>
      <c r="L15" s="14" t="s">
        <v>19</v>
      </c>
      <c r="M15" s="14">
        <v>2014</v>
      </c>
    </row>
    <row r="16" s="5" customFormat="1" customHeight="1" spans="1:13">
      <c r="A16" s="14">
        <v>12</v>
      </c>
      <c r="B16" s="14" t="s">
        <v>32</v>
      </c>
      <c r="C16" s="14" t="s">
        <v>17</v>
      </c>
      <c r="D16" s="15">
        <v>45174</v>
      </c>
      <c r="E16" s="14">
        <v>10000</v>
      </c>
      <c r="F16" s="16">
        <v>45539</v>
      </c>
      <c r="G16" s="14">
        <f t="shared" si="0"/>
        <v>365</v>
      </c>
      <c r="H16" s="17">
        <v>0.0435</v>
      </c>
      <c r="I16" s="29">
        <f t="shared" si="1"/>
        <v>435</v>
      </c>
      <c r="J16" s="14" t="s">
        <v>32</v>
      </c>
      <c r="K16" s="30" t="s">
        <v>18</v>
      </c>
      <c r="L16" s="14" t="s">
        <v>19</v>
      </c>
      <c r="M16" s="14">
        <v>2016</v>
      </c>
    </row>
    <row r="17" s="5" customFormat="1" customHeight="1" spans="1:13">
      <c r="A17" s="14">
        <v>13</v>
      </c>
      <c r="B17" s="14" t="s">
        <v>33</v>
      </c>
      <c r="C17" s="14" t="s">
        <v>17</v>
      </c>
      <c r="D17" s="15">
        <v>45181</v>
      </c>
      <c r="E17" s="14">
        <v>10000</v>
      </c>
      <c r="F17" s="16">
        <v>45546</v>
      </c>
      <c r="G17" s="14">
        <f t="shared" si="0"/>
        <v>365</v>
      </c>
      <c r="H17" s="17">
        <v>0.0435</v>
      </c>
      <c r="I17" s="29">
        <f t="shared" si="1"/>
        <v>435</v>
      </c>
      <c r="J17" s="14" t="s">
        <v>33</v>
      </c>
      <c r="K17" s="30" t="s">
        <v>18</v>
      </c>
      <c r="L17" s="14" t="s">
        <v>19</v>
      </c>
      <c r="M17" s="18">
        <v>2014</v>
      </c>
    </row>
    <row r="18" s="5" customFormat="1" customHeight="1" spans="1:13">
      <c r="A18" s="14">
        <v>14</v>
      </c>
      <c r="B18" s="14" t="s">
        <v>34</v>
      </c>
      <c r="C18" s="14" t="s">
        <v>17</v>
      </c>
      <c r="D18" s="15">
        <v>45181</v>
      </c>
      <c r="E18" s="14">
        <v>10000</v>
      </c>
      <c r="F18" s="16">
        <v>45546</v>
      </c>
      <c r="G18" s="14">
        <f t="shared" si="0"/>
        <v>365</v>
      </c>
      <c r="H18" s="17">
        <v>0.0435</v>
      </c>
      <c r="I18" s="29">
        <f t="shared" si="1"/>
        <v>435</v>
      </c>
      <c r="J18" s="14" t="s">
        <v>34</v>
      </c>
      <c r="K18" s="30" t="s">
        <v>18</v>
      </c>
      <c r="L18" s="14" t="s">
        <v>19</v>
      </c>
      <c r="M18" s="18">
        <v>2016</v>
      </c>
    </row>
    <row r="19" s="5" customFormat="1" customHeight="1" spans="1:13">
      <c r="A19" s="14">
        <v>15</v>
      </c>
      <c r="B19" s="18" t="s">
        <v>35</v>
      </c>
      <c r="C19" s="14" t="s">
        <v>17</v>
      </c>
      <c r="D19" s="15">
        <v>45174</v>
      </c>
      <c r="E19" s="14">
        <v>10000</v>
      </c>
      <c r="F19" s="16">
        <v>45539</v>
      </c>
      <c r="G19" s="14">
        <f t="shared" si="0"/>
        <v>365</v>
      </c>
      <c r="H19" s="17">
        <v>0.0435</v>
      </c>
      <c r="I19" s="29">
        <f t="shared" si="1"/>
        <v>435</v>
      </c>
      <c r="J19" s="18" t="s">
        <v>35</v>
      </c>
      <c r="K19" s="30" t="s">
        <v>18</v>
      </c>
      <c r="L19" s="14" t="s">
        <v>19</v>
      </c>
      <c r="M19" s="14">
        <v>2018</v>
      </c>
    </row>
    <row r="20" s="5" customFormat="1" customHeight="1" spans="1:13">
      <c r="A20" s="14">
        <v>16</v>
      </c>
      <c r="B20" s="14" t="s">
        <v>36</v>
      </c>
      <c r="C20" s="14" t="s">
        <v>17</v>
      </c>
      <c r="D20" s="15">
        <v>45321</v>
      </c>
      <c r="E20" s="14">
        <v>5000</v>
      </c>
      <c r="F20" s="16">
        <v>45601</v>
      </c>
      <c r="G20" s="14">
        <f t="shared" si="0"/>
        <v>280</v>
      </c>
      <c r="H20" s="17">
        <v>0.0435</v>
      </c>
      <c r="I20" s="29">
        <f t="shared" si="1"/>
        <v>166.849315068493</v>
      </c>
      <c r="J20" s="14" t="s">
        <v>36</v>
      </c>
      <c r="K20" s="30" t="s">
        <v>18</v>
      </c>
      <c r="L20" s="14" t="s">
        <v>19</v>
      </c>
      <c r="M20" s="18">
        <v>2016</v>
      </c>
    </row>
    <row r="21" s="5" customFormat="1" customHeight="1" spans="1:13">
      <c r="A21" s="14">
        <v>17</v>
      </c>
      <c r="B21" s="14" t="s">
        <v>37</v>
      </c>
      <c r="C21" s="14" t="s">
        <v>17</v>
      </c>
      <c r="D21" s="15">
        <v>45208</v>
      </c>
      <c r="E21" s="14">
        <v>10000</v>
      </c>
      <c r="F21" s="16">
        <v>45573</v>
      </c>
      <c r="G21" s="14">
        <f t="shared" si="0"/>
        <v>365</v>
      </c>
      <c r="H21" s="17">
        <v>0.0435</v>
      </c>
      <c r="I21" s="29">
        <f t="shared" si="1"/>
        <v>435</v>
      </c>
      <c r="J21" s="14" t="s">
        <v>37</v>
      </c>
      <c r="K21" s="30" t="s">
        <v>18</v>
      </c>
      <c r="L21" s="14" t="s">
        <v>19</v>
      </c>
      <c r="M21" s="18">
        <v>2014</v>
      </c>
    </row>
    <row r="22" s="5" customFormat="1" customHeight="1" spans="1:13">
      <c r="A22" s="14">
        <v>18</v>
      </c>
      <c r="B22" s="14" t="s">
        <v>38</v>
      </c>
      <c r="C22" s="14" t="s">
        <v>17</v>
      </c>
      <c r="D22" s="15">
        <v>45208</v>
      </c>
      <c r="E22" s="14">
        <v>10000</v>
      </c>
      <c r="F22" s="16">
        <v>45573</v>
      </c>
      <c r="G22" s="14">
        <f t="shared" si="0"/>
        <v>365</v>
      </c>
      <c r="H22" s="17">
        <v>0.0435</v>
      </c>
      <c r="I22" s="29">
        <f t="shared" si="1"/>
        <v>435</v>
      </c>
      <c r="J22" s="14" t="s">
        <v>38</v>
      </c>
      <c r="K22" s="30" t="s">
        <v>18</v>
      </c>
      <c r="L22" s="14" t="s">
        <v>19</v>
      </c>
      <c r="M22" s="14">
        <v>2015</v>
      </c>
    </row>
    <row r="23" s="5" customFormat="1" customHeight="1" spans="1:13">
      <c r="A23" s="14">
        <v>19</v>
      </c>
      <c r="B23" s="14" t="s">
        <v>39</v>
      </c>
      <c r="C23" s="14" t="s">
        <v>17</v>
      </c>
      <c r="D23" s="15">
        <v>45206</v>
      </c>
      <c r="E23" s="14">
        <v>10000</v>
      </c>
      <c r="F23" s="16">
        <v>45571</v>
      </c>
      <c r="G23" s="14">
        <f t="shared" si="0"/>
        <v>365</v>
      </c>
      <c r="H23" s="17">
        <v>0.0435</v>
      </c>
      <c r="I23" s="29">
        <f t="shared" si="1"/>
        <v>435</v>
      </c>
      <c r="J23" s="14" t="s">
        <v>39</v>
      </c>
      <c r="K23" s="30" t="s">
        <v>18</v>
      </c>
      <c r="L23" s="14" t="s">
        <v>19</v>
      </c>
      <c r="M23" s="18">
        <v>2015</v>
      </c>
    </row>
    <row r="24" s="5" customFormat="1" customHeight="1" spans="1:13">
      <c r="A24" s="14">
        <v>20</v>
      </c>
      <c r="B24" s="14" t="s">
        <v>40</v>
      </c>
      <c r="C24" s="14" t="s">
        <v>17</v>
      </c>
      <c r="D24" s="15">
        <v>45245</v>
      </c>
      <c r="E24" s="14">
        <v>10000</v>
      </c>
      <c r="F24" s="16">
        <v>45609</v>
      </c>
      <c r="G24" s="14">
        <f t="shared" si="0"/>
        <v>364</v>
      </c>
      <c r="H24" s="17">
        <v>0.0435</v>
      </c>
      <c r="I24" s="29">
        <f t="shared" si="1"/>
        <v>433.808219178082</v>
      </c>
      <c r="J24" s="14" t="s">
        <v>40</v>
      </c>
      <c r="K24" s="30" t="s">
        <v>18</v>
      </c>
      <c r="L24" s="14" t="s">
        <v>19</v>
      </c>
      <c r="M24" s="14">
        <v>2015</v>
      </c>
    </row>
    <row r="25" s="5" customFormat="1" customHeight="1" spans="1:13">
      <c r="A25" s="14">
        <v>21</v>
      </c>
      <c r="B25" s="14" t="s">
        <v>41</v>
      </c>
      <c r="C25" s="14" t="s">
        <v>17</v>
      </c>
      <c r="D25" s="15">
        <v>45245</v>
      </c>
      <c r="E25" s="14">
        <v>10000</v>
      </c>
      <c r="F25" s="16">
        <v>45609</v>
      </c>
      <c r="G25" s="14">
        <f t="shared" si="0"/>
        <v>364</v>
      </c>
      <c r="H25" s="17">
        <v>0.0435</v>
      </c>
      <c r="I25" s="29">
        <f t="shared" si="1"/>
        <v>433.808219178082</v>
      </c>
      <c r="J25" s="14" t="s">
        <v>41</v>
      </c>
      <c r="K25" s="30" t="s">
        <v>18</v>
      </c>
      <c r="L25" s="14" t="s">
        <v>19</v>
      </c>
      <c r="M25" s="14">
        <v>2016</v>
      </c>
    </row>
    <row r="26" s="5" customFormat="1" customHeight="1" spans="1:13">
      <c r="A26" s="14">
        <v>22</v>
      </c>
      <c r="B26" s="14" t="s">
        <v>42</v>
      </c>
      <c r="C26" s="14" t="s">
        <v>17</v>
      </c>
      <c r="D26" s="15">
        <v>45253</v>
      </c>
      <c r="E26" s="14">
        <v>10000</v>
      </c>
      <c r="F26" s="16">
        <v>45615</v>
      </c>
      <c r="G26" s="14">
        <f t="shared" si="0"/>
        <v>362</v>
      </c>
      <c r="H26" s="17">
        <v>0.0435</v>
      </c>
      <c r="I26" s="29">
        <f t="shared" si="1"/>
        <v>431.424657534247</v>
      </c>
      <c r="J26" s="14" t="s">
        <v>42</v>
      </c>
      <c r="K26" s="30" t="s">
        <v>18</v>
      </c>
      <c r="L26" s="14" t="s">
        <v>19</v>
      </c>
      <c r="M26" s="18">
        <v>2014</v>
      </c>
    </row>
    <row r="27" s="5" customFormat="1" customHeight="1" spans="1:13">
      <c r="A27" s="14">
        <v>23</v>
      </c>
      <c r="B27" s="14" t="s">
        <v>43</v>
      </c>
      <c r="C27" s="14" t="s">
        <v>17</v>
      </c>
      <c r="D27" s="15">
        <v>45253</v>
      </c>
      <c r="E27" s="14">
        <v>10000</v>
      </c>
      <c r="F27" s="15">
        <v>45615</v>
      </c>
      <c r="G27" s="14">
        <f t="shared" si="0"/>
        <v>362</v>
      </c>
      <c r="H27" s="17">
        <v>0.0435</v>
      </c>
      <c r="I27" s="29">
        <f t="shared" si="1"/>
        <v>431.424657534247</v>
      </c>
      <c r="J27" s="14" t="s">
        <v>43</v>
      </c>
      <c r="K27" s="30" t="s">
        <v>18</v>
      </c>
      <c r="L27" s="14" t="s">
        <v>19</v>
      </c>
      <c r="M27" s="32">
        <v>2019</v>
      </c>
    </row>
    <row r="28" s="5" customFormat="1" customHeight="1" spans="1:13">
      <c r="A28" s="14">
        <v>24</v>
      </c>
      <c r="B28" s="14" t="s">
        <v>44</v>
      </c>
      <c r="C28" s="14" t="s">
        <v>17</v>
      </c>
      <c r="D28" s="15">
        <v>45251</v>
      </c>
      <c r="E28" s="14">
        <v>10000</v>
      </c>
      <c r="F28" s="15">
        <v>45616</v>
      </c>
      <c r="G28" s="14">
        <f t="shared" si="0"/>
        <v>365</v>
      </c>
      <c r="H28" s="17">
        <v>0.0435</v>
      </c>
      <c r="I28" s="29">
        <f t="shared" si="1"/>
        <v>435</v>
      </c>
      <c r="J28" s="14" t="s">
        <v>45</v>
      </c>
      <c r="K28" s="30" t="s">
        <v>18</v>
      </c>
      <c r="L28" s="14" t="s">
        <v>46</v>
      </c>
      <c r="M28" s="18">
        <v>2014</v>
      </c>
    </row>
    <row r="29" s="5" customFormat="1" customHeight="1" spans="1:13">
      <c r="A29" s="14">
        <v>25</v>
      </c>
      <c r="B29" s="14" t="s">
        <v>47</v>
      </c>
      <c r="C29" s="14" t="s">
        <v>17</v>
      </c>
      <c r="D29" s="15">
        <v>45239</v>
      </c>
      <c r="E29" s="14">
        <v>10000</v>
      </c>
      <c r="F29" s="15">
        <v>45604</v>
      </c>
      <c r="G29" s="14">
        <f t="shared" si="0"/>
        <v>365</v>
      </c>
      <c r="H29" s="17">
        <v>0.0435</v>
      </c>
      <c r="I29" s="29">
        <f t="shared" si="1"/>
        <v>435</v>
      </c>
      <c r="J29" s="14" t="s">
        <v>47</v>
      </c>
      <c r="K29" s="30" t="s">
        <v>18</v>
      </c>
      <c r="L29" s="14" t="s">
        <v>19</v>
      </c>
      <c r="M29" s="14">
        <v>2016</v>
      </c>
    </row>
    <row r="30" s="5" customFormat="1" customHeight="1" spans="1:13">
      <c r="A30" s="14">
        <v>26</v>
      </c>
      <c r="B30" s="14" t="s">
        <v>48</v>
      </c>
      <c r="C30" s="14" t="s">
        <v>17</v>
      </c>
      <c r="D30" s="15">
        <v>45271</v>
      </c>
      <c r="E30" s="14">
        <v>10000</v>
      </c>
      <c r="F30" s="15">
        <v>45636</v>
      </c>
      <c r="G30" s="14">
        <f t="shared" si="0"/>
        <v>365</v>
      </c>
      <c r="H30" s="17">
        <v>0.0435</v>
      </c>
      <c r="I30" s="29">
        <f t="shared" si="1"/>
        <v>435</v>
      </c>
      <c r="J30" s="14" t="s">
        <v>49</v>
      </c>
      <c r="K30" s="30" t="s">
        <v>18</v>
      </c>
      <c r="L30" s="14" t="s">
        <v>22</v>
      </c>
      <c r="M30" s="14">
        <v>2018</v>
      </c>
    </row>
    <row r="31" s="5" customFormat="1" customHeight="1" spans="1:13">
      <c r="A31" s="14">
        <v>27</v>
      </c>
      <c r="B31" s="14" t="s">
        <v>50</v>
      </c>
      <c r="C31" s="14" t="s">
        <v>17</v>
      </c>
      <c r="D31" s="15">
        <v>45271</v>
      </c>
      <c r="E31" s="14">
        <v>10000</v>
      </c>
      <c r="F31" s="15">
        <v>45636</v>
      </c>
      <c r="G31" s="14">
        <f t="shared" si="0"/>
        <v>365</v>
      </c>
      <c r="H31" s="17">
        <v>0.0435</v>
      </c>
      <c r="I31" s="29">
        <f t="shared" si="1"/>
        <v>435</v>
      </c>
      <c r="J31" s="14" t="s">
        <v>50</v>
      </c>
      <c r="K31" s="30" t="s">
        <v>18</v>
      </c>
      <c r="L31" s="14" t="s">
        <v>19</v>
      </c>
      <c r="M31" s="18">
        <v>2017</v>
      </c>
    </row>
    <row r="32" s="5" customFormat="1" customHeight="1" spans="1:13">
      <c r="A32" s="14">
        <v>28</v>
      </c>
      <c r="B32" s="14" t="s">
        <v>51</v>
      </c>
      <c r="C32" s="14" t="s">
        <v>17</v>
      </c>
      <c r="D32" s="15">
        <v>45294</v>
      </c>
      <c r="E32" s="14">
        <v>10000</v>
      </c>
      <c r="F32" s="15">
        <v>45659</v>
      </c>
      <c r="G32" s="14">
        <f t="shared" si="0"/>
        <v>365</v>
      </c>
      <c r="H32" s="17">
        <v>0.0435</v>
      </c>
      <c r="I32" s="29">
        <f t="shared" si="1"/>
        <v>435</v>
      </c>
      <c r="J32" s="14" t="s">
        <v>51</v>
      </c>
      <c r="K32" s="30" t="s">
        <v>18</v>
      </c>
      <c r="L32" s="14" t="s">
        <v>19</v>
      </c>
      <c r="M32" s="14">
        <v>2015</v>
      </c>
    </row>
    <row r="33" s="5" customFormat="1" customHeight="1" spans="1:13">
      <c r="A33" s="14">
        <v>29</v>
      </c>
      <c r="B33" s="14" t="s">
        <v>52</v>
      </c>
      <c r="C33" s="14" t="s">
        <v>17</v>
      </c>
      <c r="D33" s="15">
        <v>45321</v>
      </c>
      <c r="E33" s="14">
        <v>5000</v>
      </c>
      <c r="F33" s="15">
        <v>45677</v>
      </c>
      <c r="G33" s="14">
        <f t="shared" si="0"/>
        <v>356</v>
      </c>
      <c r="H33" s="17">
        <v>0.0435</v>
      </c>
      <c r="I33" s="29">
        <f t="shared" si="1"/>
        <v>212.13698630137</v>
      </c>
      <c r="J33" s="14" t="s">
        <v>52</v>
      </c>
      <c r="K33" s="30" t="s">
        <v>18</v>
      </c>
      <c r="L33" s="14" t="s">
        <v>19</v>
      </c>
      <c r="M33" s="14">
        <v>2016</v>
      </c>
    </row>
    <row r="34" s="5" customFormat="1" customHeight="1" spans="1:13">
      <c r="A34" s="14">
        <v>30</v>
      </c>
      <c r="B34" s="14" t="s">
        <v>53</v>
      </c>
      <c r="C34" s="14" t="s">
        <v>17</v>
      </c>
      <c r="D34" s="19" t="s">
        <v>54</v>
      </c>
      <c r="E34" s="14">
        <v>10000</v>
      </c>
      <c r="F34" s="15">
        <v>45669</v>
      </c>
      <c r="G34" s="14">
        <f t="shared" si="0"/>
        <v>365</v>
      </c>
      <c r="H34" s="17">
        <v>0.0435</v>
      </c>
      <c r="I34" s="29">
        <f t="shared" si="1"/>
        <v>435</v>
      </c>
      <c r="J34" s="14" t="s">
        <v>53</v>
      </c>
      <c r="K34" s="30" t="s">
        <v>18</v>
      </c>
      <c r="L34" s="14" t="s">
        <v>19</v>
      </c>
      <c r="M34" s="14">
        <v>2014</v>
      </c>
    </row>
    <row r="35" s="5" customFormat="1" customHeight="1" spans="1:13">
      <c r="A35" s="14">
        <v>31</v>
      </c>
      <c r="B35" s="14" t="s">
        <v>55</v>
      </c>
      <c r="C35" s="14" t="s">
        <v>17</v>
      </c>
      <c r="D35" s="15">
        <v>45304</v>
      </c>
      <c r="E35" s="14">
        <v>10000</v>
      </c>
      <c r="F35" s="15">
        <v>45669</v>
      </c>
      <c r="G35" s="14">
        <f t="shared" si="0"/>
        <v>365</v>
      </c>
      <c r="H35" s="17">
        <v>0.0435</v>
      </c>
      <c r="I35" s="29">
        <f t="shared" si="1"/>
        <v>435</v>
      </c>
      <c r="J35" s="14" t="s">
        <v>55</v>
      </c>
      <c r="K35" s="30" t="s">
        <v>18</v>
      </c>
      <c r="L35" s="14" t="s">
        <v>19</v>
      </c>
      <c r="M35" s="18">
        <v>2016</v>
      </c>
    </row>
    <row r="36" s="5" customFormat="1" customHeight="1" spans="1:13">
      <c r="A36" s="14">
        <v>32</v>
      </c>
      <c r="B36" s="14" t="s">
        <v>56</v>
      </c>
      <c r="C36" s="14" t="s">
        <v>17</v>
      </c>
      <c r="D36" s="15">
        <v>45320</v>
      </c>
      <c r="E36" s="14">
        <v>10000</v>
      </c>
      <c r="F36" s="15">
        <v>45685</v>
      </c>
      <c r="G36" s="14">
        <f t="shared" si="0"/>
        <v>365</v>
      </c>
      <c r="H36" s="17">
        <v>0.0435</v>
      </c>
      <c r="I36" s="29">
        <f t="shared" si="1"/>
        <v>435</v>
      </c>
      <c r="J36" s="14" t="s">
        <v>56</v>
      </c>
      <c r="K36" s="30" t="s">
        <v>18</v>
      </c>
      <c r="L36" s="14" t="s">
        <v>19</v>
      </c>
      <c r="M36" s="14">
        <v>2014</v>
      </c>
    </row>
    <row r="37" s="5" customFormat="1" customHeight="1" spans="1:13">
      <c r="A37" s="14">
        <v>33</v>
      </c>
      <c r="B37" s="14" t="s">
        <v>57</v>
      </c>
      <c r="C37" s="14" t="s">
        <v>17</v>
      </c>
      <c r="D37" s="15">
        <v>45369</v>
      </c>
      <c r="E37" s="14">
        <v>10000</v>
      </c>
      <c r="F37" s="15">
        <v>45733</v>
      </c>
      <c r="G37" s="14">
        <f t="shared" si="0"/>
        <v>364</v>
      </c>
      <c r="H37" s="17">
        <v>0.0435</v>
      </c>
      <c r="I37" s="29">
        <f t="shared" si="1"/>
        <v>433.808219178082</v>
      </c>
      <c r="J37" s="14" t="s">
        <v>57</v>
      </c>
      <c r="K37" s="30" t="s">
        <v>18</v>
      </c>
      <c r="L37" s="14" t="s">
        <v>19</v>
      </c>
      <c r="M37" s="14">
        <v>2014</v>
      </c>
    </row>
    <row r="38" s="5" customFormat="1" customHeight="1" spans="1:13">
      <c r="A38" s="14">
        <v>34</v>
      </c>
      <c r="B38" s="14" t="s">
        <v>58</v>
      </c>
      <c r="C38" s="14" t="s">
        <v>17</v>
      </c>
      <c r="D38" s="15">
        <v>45348</v>
      </c>
      <c r="E38" s="14">
        <v>10000</v>
      </c>
      <c r="F38" s="15">
        <v>45713</v>
      </c>
      <c r="G38" s="14">
        <f t="shared" si="0"/>
        <v>365</v>
      </c>
      <c r="H38" s="17">
        <v>0.0435</v>
      </c>
      <c r="I38" s="29">
        <f t="shared" si="1"/>
        <v>435</v>
      </c>
      <c r="J38" s="14" t="s">
        <v>58</v>
      </c>
      <c r="K38" s="30" t="s">
        <v>18</v>
      </c>
      <c r="L38" s="14" t="s">
        <v>19</v>
      </c>
      <c r="M38" s="14">
        <v>2017</v>
      </c>
    </row>
    <row r="39" s="5" customFormat="1" customHeight="1" spans="1:13">
      <c r="A39" s="14">
        <v>35</v>
      </c>
      <c r="B39" s="14" t="s">
        <v>59</v>
      </c>
      <c r="C39" s="14" t="s">
        <v>17</v>
      </c>
      <c r="D39" s="15">
        <v>45390</v>
      </c>
      <c r="E39" s="14">
        <v>10000</v>
      </c>
      <c r="F39" s="15">
        <v>45754</v>
      </c>
      <c r="G39" s="14">
        <f t="shared" si="0"/>
        <v>364</v>
      </c>
      <c r="H39" s="17">
        <v>0.0435</v>
      </c>
      <c r="I39" s="29">
        <f t="shared" si="1"/>
        <v>433.808219178082</v>
      </c>
      <c r="J39" s="33" t="s">
        <v>60</v>
      </c>
      <c r="K39" s="30" t="s">
        <v>18</v>
      </c>
      <c r="L39" s="14" t="s">
        <v>22</v>
      </c>
      <c r="M39" s="14">
        <v>2018</v>
      </c>
    </row>
    <row r="40" s="5" customFormat="1" customHeight="1" spans="1:13">
      <c r="A40" s="14">
        <v>36</v>
      </c>
      <c r="B40" s="14" t="s">
        <v>61</v>
      </c>
      <c r="C40" s="14" t="s">
        <v>17</v>
      </c>
      <c r="D40" s="15">
        <v>45369</v>
      </c>
      <c r="E40" s="14">
        <v>10000</v>
      </c>
      <c r="F40" s="15">
        <v>45733</v>
      </c>
      <c r="G40" s="14">
        <f t="shared" si="0"/>
        <v>364</v>
      </c>
      <c r="H40" s="17">
        <v>0.0435</v>
      </c>
      <c r="I40" s="29">
        <f t="shared" si="1"/>
        <v>433.808219178082</v>
      </c>
      <c r="J40" s="14" t="s">
        <v>61</v>
      </c>
      <c r="K40" s="30" t="s">
        <v>18</v>
      </c>
      <c r="L40" s="14" t="s">
        <v>19</v>
      </c>
      <c r="M40" s="18">
        <v>2014</v>
      </c>
    </row>
    <row r="41" s="5" customFormat="1" customHeight="1" spans="1:13">
      <c r="A41" s="14">
        <v>37</v>
      </c>
      <c r="B41" s="14" t="s">
        <v>62</v>
      </c>
      <c r="C41" s="14" t="s">
        <v>17</v>
      </c>
      <c r="D41" s="15">
        <v>45397</v>
      </c>
      <c r="E41" s="14">
        <v>10000</v>
      </c>
      <c r="F41" s="15">
        <v>45761</v>
      </c>
      <c r="G41" s="14">
        <f t="shared" si="0"/>
        <v>364</v>
      </c>
      <c r="H41" s="17">
        <v>0.0435</v>
      </c>
      <c r="I41" s="29">
        <f t="shared" si="1"/>
        <v>433.808219178082</v>
      </c>
      <c r="J41" s="33" t="s">
        <v>63</v>
      </c>
      <c r="K41" s="30" t="s">
        <v>18</v>
      </c>
      <c r="L41" s="14" t="s">
        <v>22</v>
      </c>
      <c r="M41" s="18">
        <v>2015</v>
      </c>
    </row>
    <row r="42" s="5" customFormat="1" customHeight="1" spans="1:13">
      <c r="A42" s="14">
        <v>38</v>
      </c>
      <c r="B42" s="14" t="s">
        <v>64</v>
      </c>
      <c r="C42" s="14" t="s">
        <v>17</v>
      </c>
      <c r="D42" s="15">
        <v>45392</v>
      </c>
      <c r="E42" s="14">
        <v>10000</v>
      </c>
      <c r="F42" s="15">
        <v>45756</v>
      </c>
      <c r="G42" s="14">
        <f t="shared" si="0"/>
        <v>364</v>
      </c>
      <c r="H42" s="17">
        <v>0.0435</v>
      </c>
      <c r="I42" s="29">
        <f t="shared" si="1"/>
        <v>433.808219178082</v>
      </c>
      <c r="J42" s="14" t="s">
        <v>65</v>
      </c>
      <c r="K42" s="30" t="s">
        <v>18</v>
      </c>
      <c r="L42" s="14" t="s">
        <v>66</v>
      </c>
      <c r="M42" s="18">
        <v>2015</v>
      </c>
    </row>
    <row r="43" s="5" customFormat="1" customHeight="1" spans="1:13">
      <c r="A43" s="14">
        <v>39</v>
      </c>
      <c r="B43" s="14" t="s">
        <v>67</v>
      </c>
      <c r="C43" s="14" t="s">
        <v>17</v>
      </c>
      <c r="D43" s="15">
        <v>45366</v>
      </c>
      <c r="E43" s="14">
        <v>10000</v>
      </c>
      <c r="F43" s="15">
        <v>45730</v>
      </c>
      <c r="G43" s="14">
        <f t="shared" si="0"/>
        <v>364</v>
      </c>
      <c r="H43" s="17">
        <v>0.0435</v>
      </c>
      <c r="I43" s="29">
        <f t="shared" si="1"/>
        <v>433.808219178082</v>
      </c>
      <c r="J43" s="18" t="s">
        <v>67</v>
      </c>
      <c r="K43" s="30" t="s">
        <v>18</v>
      </c>
      <c r="L43" s="14" t="s">
        <v>19</v>
      </c>
      <c r="M43" s="14">
        <v>2014</v>
      </c>
    </row>
    <row r="44" s="5" customFormat="1" customHeight="1" spans="1:13">
      <c r="A44" s="14">
        <v>40</v>
      </c>
      <c r="B44" s="14" t="s">
        <v>68</v>
      </c>
      <c r="C44" s="14" t="s">
        <v>17</v>
      </c>
      <c r="D44" s="15">
        <v>45420</v>
      </c>
      <c r="E44" s="14">
        <v>10000</v>
      </c>
      <c r="F44" s="15">
        <v>45784</v>
      </c>
      <c r="G44" s="14">
        <f t="shared" si="0"/>
        <v>364</v>
      </c>
      <c r="H44" s="17">
        <v>0.0435</v>
      </c>
      <c r="I44" s="29">
        <f t="shared" si="1"/>
        <v>433.808219178082</v>
      </c>
      <c r="J44" s="14" t="s">
        <v>68</v>
      </c>
      <c r="K44" s="30" t="s">
        <v>18</v>
      </c>
      <c r="L44" s="14" t="s">
        <v>19</v>
      </c>
      <c r="M44" s="18">
        <v>2016</v>
      </c>
    </row>
    <row r="45" s="5" customFormat="1" customHeight="1" spans="1:13">
      <c r="A45" s="14">
        <v>41</v>
      </c>
      <c r="B45" s="14" t="s">
        <v>69</v>
      </c>
      <c r="C45" s="14" t="s">
        <v>17</v>
      </c>
      <c r="D45" s="15">
        <v>45420</v>
      </c>
      <c r="E45" s="14">
        <v>10000</v>
      </c>
      <c r="F45" s="15">
        <v>45784</v>
      </c>
      <c r="G45" s="14">
        <f t="shared" si="0"/>
        <v>364</v>
      </c>
      <c r="H45" s="17">
        <v>0.0435</v>
      </c>
      <c r="I45" s="29">
        <f t="shared" si="1"/>
        <v>433.808219178082</v>
      </c>
      <c r="J45" s="14" t="s">
        <v>69</v>
      </c>
      <c r="K45" s="30" t="s">
        <v>18</v>
      </c>
      <c r="L45" s="14" t="s">
        <v>19</v>
      </c>
      <c r="M45" s="18">
        <v>2014</v>
      </c>
    </row>
    <row r="46" s="6" customFormat="1" customHeight="1" spans="1:13">
      <c r="A46" s="14">
        <v>42</v>
      </c>
      <c r="B46" s="14" t="s">
        <v>70</v>
      </c>
      <c r="C46" s="14" t="s">
        <v>17</v>
      </c>
      <c r="D46" s="15">
        <v>45370</v>
      </c>
      <c r="E46" s="14">
        <v>10000</v>
      </c>
      <c r="F46" s="15">
        <v>45734</v>
      </c>
      <c r="G46" s="14">
        <f t="shared" si="0"/>
        <v>364</v>
      </c>
      <c r="H46" s="17">
        <v>0.0435</v>
      </c>
      <c r="I46" s="29">
        <f t="shared" si="1"/>
        <v>433.808219178082</v>
      </c>
      <c r="J46" s="14" t="s">
        <v>70</v>
      </c>
      <c r="K46" s="30" t="s">
        <v>18</v>
      </c>
      <c r="L46" s="14" t="s">
        <v>19</v>
      </c>
      <c r="M46" s="18">
        <v>2016</v>
      </c>
    </row>
    <row r="47" s="6" customFormat="1" customHeight="1" spans="1:13">
      <c r="A47" s="14">
        <v>43</v>
      </c>
      <c r="B47" s="18" t="s">
        <v>71</v>
      </c>
      <c r="C47" s="14" t="s">
        <v>17</v>
      </c>
      <c r="D47" s="20">
        <v>45464</v>
      </c>
      <c r="E47" s="18">
        <v>10000</v>
      </c>
      <c r="F47" s="20">
        <v>45828</v>
      </c>
      <c r="G47" s="14">
        <f t="shared" si="0"/>
        <v>364</v>
      </c>
      <c r="H47" s="17">
        <v>0.0435</v>
      </c>
      <c r="I47" s="29">
        <f t="shared" si="1"/>
        <v>433.808219178082</v>
      </c>
      <c r="J47" s="18" t="s">
        <v>72</v>
      </c>
      <c r="K47" s="30" t="s">
        <v>18</v>
      </c>
      <c r="L47" s="14" t="s">
        <v>22</v>
      </c>
      <c r="M47" s="18">
        <v>2016</v>
      </c>
    </row>
    <row r="48" s="6" customFormat="1" customHeight="1" spans="1:13">
      <c r="A48" s="14">
        <v>44</v>
      </c>
      <c r="B48" s="14" t="s">
        <v>73</v>
      </c>
      <c r="C48" s="14" t="s">
        <v>17</v>
      </c>
      <c r="D48" s="15">
        <v>45469</v>
      </c>
      <c r="E48" s="14">
        <v>10000</v>
      </c>
      <c r="F48" s="15">
        <v>45831</v>
      </c>
      <c r="G48" s="14">
        <f t="shared" si="0"/>
        <v>362</v>
      </c>
      <c r="H48" s="17">
        <v>0.0435</v>
      </c>
      <c r="I48" s="29">
        <f t="shared" si="1"/>
        <v>431.424657534247</v>
      </c>
      <c r="J48" s="14" t="s">
        <v>73</v>
      </c>
      <c r="K48" s="30" t="s">
        <v>18</v>
      </c>
      <c r="L48" s="14" t="s">
        <v>19</v>
      </c>
      <c r="M48" s="18">
        <v>2014</v>
      </c>
    </row>
    <row r="49" s="6" customFormat="1" customHeight="1" spans="1:13">
      <c r="A49" s="14">
        <v>45</v>
      </c>
      <c r="B49" s="14" t="s">
        <v>74</v>
      </c>
      <c r="C49" s="14" t="s">
        <v>17</v>
      </c>
      <c r="D49" s="20">
        <v>45484</v>
      </c>
      <c r="E49" s="14">
        <v>10000</v>
      </c>
      <c r="F49" s="15">
        <v>45848</v>
      </c>
      <c r="G49" s="14">
        <f t="shared" si="0"/>
        <v>364</v>
      </c>
      <c r="H49" s="17">
        <v>0.0435</v>
      </c>
      <c r="I49" s="29">
        <f t="shared" si="1"/>
        <v>433.808219178082</v>
      </c>
      <c r="J49" s="14" t="s">
        <v>74</v>
      </c>
      <c r="K49" s="30" t="s">
        <v>18</v>
      </c>
      <c r="L49" s="14" t="s">
        <v>19</v>
      </c>
      <c r="M49" s="18">
        <v>2014</v>
      </c>
    </row>
    <row r="50" s="6" customFormat="1" customHeight="1" spans="1:13">
      <c r="A50" s="21" t="s">
        <v>75</v>
      </c>
      <c r="B50" s="21"/>
      <c r="C50" s="21" t="s">
        <v>76</v>
      </c>
      <c r="D50" s="21"/>
      <c r="E50" s="21">
        <f>SUM(E5:E49)</f>
        <v>440000</v>
      </c>
      <c r="F50" s="21"/>
      <c r="G50" s="21"/>
      <c r="H50" s="21"/>
      <c r="I50" s="34">
        <v>19049.1</v>
      </c>
      <c r="J50" s="21"/>
      <c r="K50" s="21"/>
      <c r="L50" s="21"/>
      <c r="M50" s="21"/>
    </row>
    <row r="51" s="6" customFormat="1" customHeight="1" spans="1:13">
      <c r="A51" s="14">
        <v>46</v>
      </c>
      <c r="B51" s="14" t="s">
        <v>77</v>
      </c>
      <c r="C51" s="14" t="s">
        <v>78</v>
      </c>
      <c r="D51" s="15">
        <v>45350</v>
      </c>
      <c r="E51" s="14">
        <v>10000</v>
      </c>
      <c r="F51" s="15">
        <v>45707</v>
      </c>
      <c r="G51" s="14">
        <f>F51-D51</f>
        <v>357</v>
      </c>
      <c r="H51" s="17">
        <v>0.0435</v>
      </c>
      <c r="I51" s="29">
        <f>E51*H51/365*G51</f>
        <v>425.465753424657</v>
      </c>
      <c r="J51" s="14" t="s">
        <v>77</v>
      </c>
      <c r="K51" s="14" t="s">
        <v>18</v>
      </c>
      <c r="L51" s="14" t="s">
        <v>19</v>
      </c>
      <c r="M51" s="14">
        <v>2017</v>
      </c>
    </row>
    <row r="52" s="6" customFormat="1" customHeight="1" spans="1:13">
      <c r="A52" s="21" t="s">
        <v>75</v>
      </c>
      <c r="B52" s="21"/>
      <c r="C52" s="21" t="s">
        <v>79</v>
      </c>
      <c r="D52" s="21"/>
      <c r="E52" s="21">
        <f>SUM(E51:E51)</f>
        <v>10000</v>
      </c>
      <c r="F52" s="21"/>
      <c r="G52" s="21"/>
      <c r="H52" s="21"/>
      <c r="I52" s="34">
        <v>425.465753424657</v>
      </c>
      <c r="J52" s="21"/>
      <c r="K52" s="14"/>
      <c r="L52" s="14"/>
      <c r="M52" s="14"/>
    </row>
    <row r="53" s="6" customFormat="1" customHeight="1" spans="1:13">
      <c r="A53" s="14">
        <v>47</v>
      </c>
      <c r="B53" s="14" t="s">
        <v>80</v>
      </c>
      <c r="C53" s="14" t="s">
        <v>81</v>
      </c>
      <c r="D53" s="22">
        <v>45120</v>
      </c>
      <c r="E53" s="14">
        <v>10000</v>
      </c>
      <c r="F53" s="15">
        <v>45481</v>
      </c>
      <c r="G53" s="14">
        <f t="shared" ref="G53:G70" si="2">F53-D53</f>
        <v>361</v>
      </c>
      <c r="H53" s="17">
        <v>0.0435</v>
      </c>
      <c r="I53" s="29">
        <f t="shared" ref="I53:I70" si="3">E53*H53/365*G53</f>
        <v>430.232876712329</v>
      </c>
      <c r="J53" s="14" t="s">
        <v>80</v>
      </c>
      <c r="K53" s="14" t="s">
        <v>18</v>
      </c>
      <c r="L53" s="14" t="s">
        <v>19</v>
      </c>
      <c r="M53" s="14">
        <v>2014</v>
      </c>
    </row>
    <row r="54" s="6" customFormat="1" customHeight="1" spans="1:13">
      <c r="A54" s="14">
        <v>48</v>
      </c>
      <c r="B54" s="14" t="s">
        <v>82</v>
      </c>
      <c r="C54" s="14" t="s">
        <v>81</v>
      </c>
      <c r="D54" s="15">
        <v>45160</v>
      </c>
      <c r="E54" s="14">
        <v>10000</v>
      </c>
      <c r="F54" s="15">
        <v>45509</v>
      </c>
      <c r="G54" s="14">
        <f t="shared" si="2"/>
        <v>349</v>
      </c>
      <c r="H54" s="17">
        <v>0.0435</v>
      </c>
      <c r="I54" s="29">
        <f t="shared" si="3"/>
        <v>415.931506849315</v>
      </c>
      <c r="J54" s="14" t="s">
        <v>82</v>
      </c>
      <c r="K54" s="14" t="s">
        <v>18</v>
      </c>
      <c r="L54" s="14" t="s">
        <v>19</v>
      </c>
      <c r="M54" s="14">
        <v>2014</v>
      </c>
    </row>
    <row r="55" s="6" customFormat="1" customHeight="1" spans="1:13">
      <c r="A55" s="14">
        <v>49</v>
      </c>
      <c r="B55" s="14" t="s">
        <v>83</v>
      </c>
      <c r="C55" s="14" t="s">
        <v>81</v>
      </c>
      <c r="D55" s="15">
        <v>45199</v>
      </c>
      <c r="E55" s="14">
        <v>10000</v>
      </c>
      <c r="F55" s="15">
        <v>45558</v>
      </c>
      <c r="G55" s="14">
        <f t="shared" si="2"/>
        <v>359</v>
      </c>
      <c r="H55" s="17">
        <v>0.0435</v>
      </c>
      <c r="I55" s="29">
        <f t="shared" si="3"/>
        <v>427.849315068493</v>
      </c>
      <c r="J55" s="14" t="s">
        <v>83</v>
      </c>
      <c r="K55" s="14" t="s">
        <v>18</v>
      </c>
      <c r="L55" s="14" t="s">
        <v>19</v>
      </c>
      <c r="M55" s="14" t="s">
        <v>84</v>
      </c>
    </row>
    <row r="56" s="6" customFormat="1" customHeight="1" spans="1:13">
      <c r="A56" s="14">
        <v>50</v>
      </c>
      <c r="B56" s="14" t="s">
        <v>85</v>
      </c>
      <c r="C56" s="14" t="s">
        <v>81</v>
      </c>
      <c r="D56" s="15">
        <v>45199</v>
      </c>
      <c r="E56" s="14">
        <v>10000</v>
      </c>
      <c r="F56" s="15">
        <v>45558</v>
      </c>
      <c r="G56" s="14">
        <f t="shared" si="2"/>
        <v>359</v>
      </c>
      <c r="H56" s="17">
        <v>0.0435</v>
      </c>
      <c r="I56" s="29">
        <f t="shared" si="3"/>
        <v>427.849315068493</v>
      </c>
      <c r="J56" s="14" t="s">
        <v>85</v>
      </c>
      <c r="K56" s="14" t="s">
        <v>18</v>
      </c>
      <c r="L56" s="14" t="s">
        <v>19</v>
      </c>
      <c r="M56" s="14">
        <v>2014</v>
      </c>
    </row>
    <row r="57" s="6" customFormat="1" customHeight="1" spans="1:13">
      <c r="A57" s="14">
        <v>51</v>
      </c>
      <c r="B57" s="14" t="s">
        <v>86</v>
      </c>
      <c r="C57" s="14" t="s">
        <v>81</v>
      </c>
      <c r="D57" s="15">
        <v>45199</v>
      </c>
      <c r="E57" s="14">
        <v>10000</v>
      </c>
      <c r="F57" s="15">
        <v>45537</v>
      </c>
      <c r="G57" s="14">
        <f t="shared" si="2"/>
        <v>338</v>
      </c>
      <c r="H57" s="17">
        <v>0.0435</v>
      </c>
      <c r="I57" s="29">
        <f t="shared" si="3"/>
        <v>402.821917808219</v>
      </c>
      <c r="J57" s="14" t="s">
        <v>86</v>
      </c>
      <c r="K57" s="14" t="s">
        <v>18</v>
      </c>
      <c r="L57" s="14" t="s">
        <v>19</v>
      </c>
      <c r="M57" s="14">
        <v>2014</v>
      </c>
    </row>
    <row r="58" s="6" customFormat="1" customHeight="1" spans="1:13">
      <c r="A58" s="14">
        <v>52</v>
      </c>
      <c r="B58" s="14" t="s">
        <v>87</v>
      </c>
      <c r="C58" s="14" t="s">
        <v>81</v>
      </c>
      <c r="D58" s="15">
        <v>45224</v>
      </c>
      <c r="E58" s="14">
        <v>10000</v>
      </c>
      <c r="F58" s="15">
        <v>45589</v>
      </c>
      <c r="G58" s="14">
        <f t="shared" si="2"/>
        <v>365</v>
      </c>
      <c r="H58" s="17">
        <v>0.0435</v>
      </c>
      <c r="I58" s="29">
        <f t="shared" si="3"/>
        <v>435</v>
      </c>
      <c r="J58" s="14" t="s">
        <v>87</v>
      </c>
      <c r="K58" s="14" t="s">
        <v>18</v>
      </c>
      <c r="L58" s="14" t="s">
        <v>19</v>
      </c>
      <c r="M58" s="14">
        <v>2017</v>
      </c>
    </row>
    <row r="59" s="6" customFormat="1" customHeight="1" spans="1:13">
      <c r="A59" s="14">
        <v>53</v>
      </c>
      <c r="B59" s="14" t="s">
        <v>88</v>
      </c>
      <c r="C59" s="14" t="s">
        <v>81</v>
      </c>
      <c r="D59" s="15">
        <v>45224</v>
      </c>
      <c r="E59" s="14">
        <v>10000</v>
      </c>
      <c r="F59" s="15">
        <v>45589</v>
      </c>
      <c r="G59" s="14">
        <f t="shared" si="2"/>
        <v>365</v>
      </c>
      <c r="H59" s="17">
        <v>0.0435</v>
      </c>
      <c r="I59" s="29">
        <f t="shared" si="3"/>
        <v>435</v>
      </c>
      <c r="J59" s="14" t="s">
        <v>88</v>
      </c>
      <c r="K59" s="14" t="s">
        <v>18</v>
      </c>
      <c r="L59" s="14" t="s">
        <v>19</v>
      </c>
      <c r="M59" s="14">
        <v>2014</v>
      </c>
    </row>
    <row r="60" s="6" customFormat="1" customHeight="1" spans="1:13">
      <c r="A60" s="14">
        <v>54</v>
      </c>
      <c r="B60" s="14" t="s">
        <v>89</v>
      </c>
      <c r="C60" s="14" t="s">
        <v>81</v>
      </c>
      <c r="D60" s="15">
        <v>45229</v>
      </c>
      <c r="E60" s="14">
        <v>10000</v>
      </c>
      <c r="F60" s="15">
        <v>45594</v>
      </c>
      <c r="G60" s="14">
        <f t="shared" si="2"/>
        <v>365</v>
      </c>
      <c r="H60" s="17">
        <v>0.0435</v>
      </c>
      <c r="I60" s="29">
        <f t="shared" si="3"/>
        <v>435</v>
      </c>
      <c r="J60" s="14" t="s">
        <v>89</v>
      </c>
      <c r="K60" s="14" t="s">
        <v>18</v>
      </c>
      <c r="L60" s="14" t="s">
        <v>19</v>
      </c>
      <c r="M60" s="14">
        <v>2016</v>
      </c>
    </row>
    <row r="61" s="6" customFormat="1" customHeight="1" spans="1:13">
      <c r="A61" s="14">
        <v>55</v>
      </c>
      <c r="B61" s="14" t="s">
        <v>90</v>
      </c>
      <c r="C61" s="14" t="s">
        <v>81</v>
      </c>
      <c r="D61" s="15">
        <v>45278</v>
      </c>
      <c r="E61" s="14">
        <v>10000</v>
      </c>
      <c r="F61" s="15">
        <v>45643</v>
      </c>
      <c r="G61" s="14">
        <f t="shared" si="2"/>
        <v>365</v>
      </c>
      <c r="H61" s="17">
        <v>0.0435</v>
      </c>
      <c r="I61" s="29">
        <f t="shared" si="3"/>
        <v>435</v>
      </c>
      <c r="J61" s="14" t="s">
        <v>90</v>
      </c>
      <c r="K61" s="14" t="s">
        <v>18</v>
      </c>
      <c r="L61" s="14" t="s">
        <v>19</v>
      </c>
      <c r="M61" s="14">
        <v>2016</v>
      </c>
    </row>
    <row r="62" s="6" customFormat="1" customHeight="1" spans="1:13">
      <c r="A62" s="14">
        <v>56</v>
      </c>
      <c r="B62" s="14" t="s">
        <v>91</v>
      </c>
      <c r="C62" s="14" t="s">
        <v>81</v>
      </c>
      <c r="D62" s="15">
        <v>45285</v>
      </c>
      <c r="E62" s="14">
        <v>10000</v>
      </c>
      <c r="F62" s="15">
        <v>45650</v>
      </c>
      <c r="G62" s="14">
        <f t="shared" si="2"/>
        <v>365</v>
      </c>
      <c r="H62" s="17">
        <v>0.0435</v>
      </c>
      <c r="I62" s="29">
        <f t="shared" si="3"/>
        <v>435</v>
      </c>
      <c r="J62" s="14" t="s">
        <v>91</v>
      </c>
      <c r="K62" s="14" t="s">
        <v>18</v>
      </c>
      <c r="L62" s="14" t="s">
        <v>19</v>
      </c>
      <c r="M62" s="14">
        <v>2015</v>
      </c>
    </row>
    <row r="63" s="6" customFormat="1" customHeight="1" spans="1:13">
      <c r="A63" s="14">
        <v>57</v>
      </c>
      <c r="B63" s="14" t="s">
        <v>92</v>
      </c>
      <c r="C63" s="14" t="s">
        <v>81</v>
      </c>
      <c r="D63" s="15">
        <v>45285</v>
      </c>
      <c r="E63" s="14">
        <v>10000</v>
      </c>
      <c r="F63" s="15">
        <v>45649</v>
      </c>
      <c r="G63" s="14">
        <f t="shared" si="2"/>
        <v>364</v>
      </c>
      <c r="H63" s="17">
        <v>0.0435</v>
      </c>
      <c r="I63" s="29">
        <f t="shared" si="3"/>
        <v>433.808219178082</v>
      </c>
      <c r="J63" s="14" t="s">
        <v>92</v>
      </c>
      <c r="K63" s="14" t="s">
        <v>18</v>
      </c>
      <c r="L63" s="14" t="s">
        <v>19</v>
      </c>
      <c r="M63" s="14">
        <v>2014</v>
      </c>
    </row>
    <row r="64" s="6" customFormat="1" customHeight="1" spans="1:13">
      <c r="A64" s="14">
        <v>58</v>
      </c>
      <c r="B64" s="14" t="s">
        <v>93</v>
      </c>
      <c r="C64" s="14" t="s">
        <v>81</v>
      </c>
      <c r="D64" s="15">
        <v>45285</v>
      </c>
      <c r="E64" s="14">
        <v>10000</v>
      </c>
      <c r="F64" s="15">
        <v>45649</v>
      </c>
      <c r="G64" s="14">
        <f t="shared" si="2"/>
        <v>364</v>
      </c>
      <c r="H64" s="17">
        <v>0.0435</v>
      </c>
      <c r="I64" s="29">
        <f t="shared" si="3"/>
        <v>433.808219178082</v>
      </c>
      <c r="J64" s="14" t="s">
        <v>93</v>
      </c>
      <c r="K64" s="14" t="s">
        <v>18</v>
      </c>
      <c r="L64" s="14" t="s">
        <v>19</v>
      </c>
      <c r="M64" s="14">
        <v>2015</v>
      </c>
    </row>
    <row r="65" s="6" customFormat="1" customHeight="1" spans="1:13">
      <c r="A65" s="14">
        <v>59</v>
      </c>
      <c r="B65" s="14" t="s">
        <v>94</v>
      </c>
      <c r="C65" s="14" t="s">
        <v>81</v>
      </c>
      <c r="D65" s="15">
        <v>45307</v>
      </c>
      <c r="E65" s="14">
        <v>10000</v>
      </c>
      <c r="F65" s="15">
        <v>45671</v>
      </c>
      <c r="G65" s="14">
        <f t="shared" si="2"/>
        <v>364</v>
      </c>
      <c r="H65" s="17">
        <v>0.0435</v>
      </c>
      <c r="I65" s="29">
        <f t="shared" si="3"/>
        <v>433.808219178082</v>
      </c>
      <c r="J65" s="14" t="s">
        <v>94</v>
      </c>
      <c r="K65" s="14" t="s">
        <v>18</v>
      </c>
      <c r="L65" s="14" t="s">
        <v>19</v>
      </c>
      <c r="M65" s="14">
        <v>2016</v>
      </c>
    </row>
    <row r="66" s="6" customFormat="1" customHeight="1" spans="1:13">
      <c r="A66" s="14">
        <v>60</v>
      </c>
      <c r="B66" s="14" t="s">
        <v>95</v>
      </c>
      <c r="C66" s="14" t="s">
        <v>81</v>
      </c>
      <c r="D66" s="15">
        <v>45350</v>
      </c>
      <c r="E66" s="14">
        <v>10000</v>
      </c>
      <c r="F66" s="15">
        <v>45715</v>
      </c>
      <c r="G66" s="14">
        <f t="shared" si="2"/>
        <v>365</v>
      </c>
      <c r="H66" s="17">
        <v>0.0435</v>
      </c>
      <c r="I66" s="29">
        <f t="shared" si="3"/>
        <v>435</v>
      </c>
      <c r="J66" s="14" t="s">
        <v>95</v>
      </c>
      <c r="K66" s="14" t="s">
        <v>18</v>
      </c>
      <c r="L66" s="14" t="s">
        <v>19</v>
      </c>
      <c r="M66" s="14">
        <v>2016</v>
      </c>
    </row>
    <row r="67" s="6" customFormat="1" customHeight="1" spans="1:13">
      <c r="A67" s="14">
        <v>61</v>
      </c>
      <c r="B67" s="14" t="s">
        <v>96</v>
      </c>
      <c r="C67" s="14" t="s">
        <v>81</v>
      </c>
      <c r="D67" s="15">
        <v>45350</v>
      </c>
      <c r="E67" s="14">
        <v>10000</v>
      </c>
      <c r="F67" s="15">
        <v>45715</v>
      </c>
      <c r="G67" s="14">
        <f t="shared" si="2"/>
        <v>365</v>
      </c>
      <c r="H67" s="17">
        <v>0.0435</v>
      </c>
      <c r="I67" s="29">
        <f t="shared" si="3"/>
        <v>435</v>
      </c>
      <c r="J67" s="14" t="s">
        <v>96</v>
      </c>
      <c r="K67" s="14" t="s">
        <v>18</v>
      </c>
      <c r="L67" s="14" t="s">
        <v>19</v>
      </c>
      <c r="M67" s="14">
        <v>2015</v>
      </c>
    </row>
    <row r="68" s="6" customFormat="1" customHeight="1" spans="1:13">
      <c r="A68" s="14">
        <v>62</v>
      </c>
      <c r="B68" s="14" t="s">
        <v>97</v>
      </c>
      <c r="C68" s="14" t="s">
        <v>81</v>
      </c>
      <c r="D68" s="15">
        <v>45376</v>
      </c>
      <c r="E68" s="14">
        <v>10000</v>
      </c>
      <c r="F68" s="15">
        <v>45737</v>
      </c>
      <c r="G68" s="14">
        <f t="shared" si="2"/>
        <v>361</v>
      </c>
      <c r="H68" s="17">
        <v>0.0435</v>
      </c>
      <c r="I68" s="29">
        <f t="shared" si="3"/>
        <v>430.232876712329</v>
      </c>
      <c r="J68" s="14" t="s">
        <v>97</v>
      </c>
      <c r="K68" s="14" t="s">
        <v>18</v>
      </c>
      <c r="L68" s="14" t="s">
        <v>19</v>
      </c>
      <c r="M68" s="14">
        <v>2014</v>
      </c>
    </row>
    <row r="69" s="6" customFormat="1" customHeight="1" spans="1:13">
      <c r="A69" s="14">
        <v>63</v>
      </c>
      <c r="B69" s="14" t="s">
        <v>98</v>
      </c>
      <c r="C69" s="14" t="s">
        <v>81</v>
      </c>
      <c r="D69" s="15">
        <v>45376</v>
      </c>
      <c r="E69" s="14">
        <v>10000</v>
      </c>
      <c r="F69" s="15">
        <v>45735</v>
      </c>
      <c r="G69" s="14">
        <f t="shared" si="2"/>
        <v>359</v>
      </c>
      <c r="H69" s="17">
        <v>0.0435</v>
      </c>
      <c r="I69" s="29">
        <f t="shared" si="3"/>
        <v>427.849315068493</v>
      </c>
      <c r="J69" s="14" t="s">
        <v>98</v>
      </c>
      <c r="K69" s="14" t="s">
        <v>18</v>
      </c>
      <c r="L69" s="14" t="s">
        <v>19</v>
      </c>
      <c r="M69" s="14">
        <v>2014</v>
      </c>
    </row>
    <row r="70" s="6" customFormat="1" customHeight="1" spans="1:13">
      <c r="A70" s="14">
        <v>64</v>
      </c>
      <c r="B70" s="14" t="s">
        <v>99</v>
      </c>
      <c r="C70" s="14" t="s">
        <v>81</v>
      </c>
      <c r="D70" s="15">
        <v>45384</v>
      </c>
      <c r="E70" s="14">
        <v>10000</v>
      </c>
      <c r="F70" s="15">
        <v>45748</v>
      </c>
      <c r="G70" s="14">
        <f t="shared" si="2"/>
        <v>364</v>
      </c>
      <c r="H70" s="17">
        <v>0.0435</v>
      </c>
      <c r="I70" s="29">
        <f t="shared" si="3"/>
        <v>433.808219178082</v>
      </c>
      <c r="J70" s="14" t="s">
        <v>99</v>
      </c>
      <c r="K70" s="14" t="s">
        <v>18</v>
      </c>
      <c r="L70" s="14" t="s">
        <v>19</v>
      </c>
      <c r="M70" s="14">
        <v>2015</v>
      </c>
    </row>
    <row r="71" s="6" customFormat="1" customHeight="1" spans="1:9">
      <c r="A71" s="21" t="s">
        <v>75</v>
      </c>
      <c r="B71" s="21"/>
      <c r="C71" s="21" t="s">
        <v>100</v>
      </c>
      <c r="D71" s="21"/>
      <c r="E71" s="21">
        <f>SUM(E53:E70)</f>
        <v>180000</v>
      </c>
      <c r="F71" s="21"/>
      <c r="G71" s="21"/>
      <c r="H71" s="21"/>
      <c r="I71" s="34">
        <v>7742.7</v>
      </c>
    </row>
    <row r="72" s="6" customFormat="1" customHeight="1" spans="1:13">
      <c r="A72" s="14">
        <v>65</v>
      </c>
      <c r="B72" s="14" t="s">
        <v>101</v>
      </c>
      <c r="C72" s="14" t="s">
        <v>102</v>
      </c>
      <c r="D72" s="15">
        <v>45474</v>
      </c>
      <c r="E72" s="14">
        <v>10000</v>
      </c>
      <c r="F72" s="15">
        <v>45838</v>
      </c>
      <c r="G72" s="14">
        <f t="shared" ref="G72:G127" si="4">F72-D72</f>
        <v>364</v>
      </c>
      <c r="H72" s="17">
        <v>0.0435</v>
      </c>
      <c r="I72" s="29">
        <f t="shared" ref="I72:I127" si="5">E72*H72/365*G72</f>
        <v>433.808219178082</v>
      </c>
      <c r="J72" s="14" t="s">
        <v>101</v>
      </c>
      <c r="K72" s="14" t="s">
        <v>18</v>
      </c>
      <c r="L72" s="14" t="s">
        <v>19</v>
      </c>
      <c r="M72" s="14">
        <v>2015</v>
      </c>
    </row>
    <row r="73" s="6" customFormat="1" customHeight="1" spans="1:13">
      <c r="A73" s="14">
        <v>66</v>
      </c>
      <c r="B73" s="14" t="s">
        <v>103</v>
      </c>
      <c r="C73" s="14" t="s">
        <v>102</v>
      </c>
      <c r="D73" s="15">
        <v>45118</v>
      </c>
      <c r="E73" s="14">
        <v>10000</v>
      </c>
      <c r="F73" s="15">
        <v>45482</v>
      </c>
      <c r="G73" s="14">
        <f t="shared" si="4"/>
        <v>364</v>
      </c>
      <c r="H73" s="17">
        <v>0.0435</v>
      </c>
      <c r="I73" s="29">
        <f t="shared" si="5"/>
        <v>433.808219178082</v>
      </c>
      <c r="J73" s="14" t="s">
        <v>103</v>
      </c>
      <c r="K73" s="14" t="s">
        <v>18</v>
      </c>
      <c r="L73" s="14" t="s">
        <v>19</v>
      </c>
      <c r="M73" s="14">
        <v>2014</v>
      </c>
    </row>
    <row r="74" s="6" customFormat="1" customHeight="1" spans="1:13">
      <c r="A74" s="14">
        <v>67</v>
      </c>
      <c r="B74" s="14" t="s">
        <v>104</v>
      </c>
      <c r="C74" s="14" t="s">
        <v>102</v>
      </c>
      <c r="D74" s="15">
        <v>45124</v>
      </c>
      <c r="E74" s="14">
        <v>10000</v>
      </c>
      <c r="F74" s="15">
        <v>45482</v>
      </c>
      <c r="G74" s="14">
        <f t="shared" si="4"/>
        <v>358</v>
      </c>
      <c r="H74" s="17">
        <v>0.0435</v>
      </c>
      <c r="I74" s="29">
        <f t="shared" si="5"/>
        <v>426.657534246575</v>
      </c>
      <c r="J74" s="14" t="s">
        <v>104</v>
      </c>
      <c r="K74" s="14" t="s">
        <v>18</v>
      </c>
      <c r="L74" s="14" t="s">
        <v>19</v>
      </c>
      <c r="M74" s="14">
        <v>2015</v>
      </c>
    </row>
    <row r="75" s="6" customFormat="1" customHeight="1" spans="1:13">
      <c r="A75" s="14">
        <v>68</v>
      </c>
      <c r="B75" s="14" t="s">
        <v>105</v>
      </c>
      <c r="C75" s="14" t="s">
        <v>102</v>
      </c>
      <c r="D75" s="15">
        <v>45141</v>
      </c>
      <c r="E75" s="14">
        <v>10000</v>
      </c>
      <c r="F75" s="15">
        <v>45506</v>
      </c>
      <c r="G75" s="14">
        <f t="shared" si="4"/>
        <v>365</v>
      </c>
      <c r="H75" s="17">
        <v>0.0435</v>
      </c>
      <c r="I75" s="29">
        <f t="shared" si="5"/>
        <v>435</v>
      </c>
      <c r="J75" s="14" t="s">
        <v>105</v>
      </c>
      <c r="K75" s="14" t="s">
        <v>18</v>
      </c>
      <c r="L75" s="14" t="s">
        <v>19</v>
      </c>
      <c r="M75" s="14">
        <v>2015</v>
      </c>
    </row>
    <row r="76" s="6" customFormat="1" customHeight="1" spans="1:13">
      <c r="A76" s="14">
        <v>69</v>
      </c>
      <c r="B76" s="14" t="s">
        <v>106</v>
      </c>
      <c r="C76" s="14" t="s">
        <v>102</v>
      </c>
      <c r="D76" s="15">
        <v>45163</v>
      </c>
      <c r="E76" s="14">
        <v>10000</v>
      </c>
      <c r="F76" s="15">
        <v>45523</v>
      </c>
      <c r="G76" s="14">
        <f t="shared" si="4"/>
        <v>360</v>
      </c>
      <c r="H76" s="17">
        <v>0.0435</v>
      </c>
      <c r="I76" s="29">
        <f t="shared" si="5"/>
        <v>429.041095890411</v>
      </c>
      <c r="J76" s="14" t="s">
        <v>106</v>
      </c>
      <c r="K76" s="14" t="s">
        <v>18</v>
      </c>
      <c r="L76" s="14" t="s">
        <v>19</v>
      </c>
      <c r="M76" s="14">
        <v>2016</v>
      </c>
    </row>
    <row r="77" s="6" customFormat="1" customHeight="1" spans="1:13">
      <c r="A77" s="14">
        <v>70</v>
      </c>
      <c r="B77" s="14" t="s">
        <v>107</v>
      </c>
      <c r="C77" s="14" t="s">
        <v>102</v>
      </c>
      <c r="D77" s="15">
        <v>45176</v>
      </c>
      <c r="E77" s="14">
        <v>10000</v>
      </c>
      <c r="F77" s="15">
        <v>45530</v>
      </c>
      <c r="G77" s="14">
        <f t="shared" si="4"/>
        <v>354</v>
      </c>
      <c r="H77" s="17">
        <v>0.0435</v>
      </c>
      <c r="I77" s="29">
        <f t="shared" si="5"/>
        <v>421.890410958904</v>
      </c>
      <c r="J77" s="14" t="s">
        <v>107</v>
      </c>
      <c r="K77" s="14" t="s">
        <v>18</v>
      </c>
      <c r="L77" s="14" t="s">
        <v>19</v>
      </c>
      <c r="M77" s="14">
        <v>2014</v>
      </c>
    </row>
    <row r="78" s="6" customFormat="1" customHeight="1" spans="1:13">
      <c r="A78" s="14">
        <v>71</v>
      </c>
      <c r="B78" s="14" t="s">
        <v>108</v>
      </c>
      <c r="C78" s="14" t="s">
        <v>102</v>
      </c>
      <c r="D78" s="15">
        <v>45184</v>
      </c>
      <c r="E78" s="14">
        <v>10000</v>
      </c>
      <c r="F78" s="15">
        <v>45549</v>
      </c>
      <c r="G78" s="14">
        <f t="shared" si="4"/>
        <v>365</v>
      </c>
      <c r="H78" s="17">
        <v>0.0435</v>
      </c>
      <c r="I78" s="29">
        <f t="shared" si="5"/>
        <v>435</v>
      </c>
      <c r="J78" s="14" t="s">
        <v>108</v>
      </c>
      <c r="K78" s="14" t="s">
        <v>18</v>
      </c>
      <c r="L78" s="14" t="s">
        <v>19</v>
      </c>
      <c r="M78" s="14">
        <v>2019</v>
      </c>
    </row>
    <row r="79" s="6" customFormat="1" customHeight="1" spans="1:13">
      <c r="A79" s="14">
        <v>72</v>
      </c>
      <c r="B79" s="14" t="s">
        <v>109</v>
      </c>
      <c r="C79" s="14" t="s">
        <v>102</v>
      </c>
      <c r="D79" s="15">
        <v>45187</v>
      </c>
      <c r="E79" s="14">
        <v>10000</v>
      </c>
      <c r="F79" s="15">
        <v>45552</v>
      </c>
      <c r="G79" s="14">
        <f t="shared" si="4"/>
        <v>365</v>
      </c>
      <c r="H79" s="17">
        <v>0.0435</v>
      </c>
      <c r="I79" s="29">
        <f t="shared" si="5"/>
        <v>435</v>
      </c>
      <c r="J79" s="14" t="s">
        <v>109</v>
      </c>
      <c r="K79" s="14" t="s">
        <v>18</v>
      </c>
      <c r="L79" s="14" t="s">
        <v>19</v>
      </c>
      <c r="M79" s="14">
        <v>2016</v>
      </c>
    </row>
    <row r="80" s="6" customFormat="1" customHeight="1" spans="1:13">
      <c r="A80" s="14">
        <v>73</v>
      </c>
      <c r="B80" s="14" t="s">
        <v>110</v>
      </c>
      <c r="C80" s="14" t="s">
        <v>102</v>
      </c>
      <c r="D80" s="15">
        <v>45195</v>
      </c>
      <c r="E80" s="14">
        <v>10000</v>
      </c>
      <c r="F80" s="15">
        <v>45558</v>
      </c>
      <c r="G80" s="14">
        <f t="shared" si="4"/>
        <v>363</v>
      </c>
      <c r="H80" s="17">
        <v>0.0435</v>
      </c>
      <c r="I80" s="29">
        <f t="shared" si="5"/>
        <v>432.616438356164</v>
      </c>
      <c r="J80" s="14" t="s">
        <v>110</v>
      </c>
      <c r="K80" s="14" t="s">
        <v>18</v>
      </c>
      <c r="L80" s="14" t="s">
        <v>19</v>
      </c>
      <c r="M80" s="14">
        <v>2016</v>
      </c>
    </row>
    <row r="81" s="6" customFormat="1" customHeight="1" spans="1:13">
      <c r="A81" s="14">
        <v>74</v>
      </c>
      <c r="B81" s="14" t="s">
        <v>111</v>
      </c>
      <c r="C81" s="14" t="s">
        <v>102</v>
      </c>
      <c r="D81" s="15">
        <v>45195</v>
      </c>
      <c r="E81" s="14">
        <v>10000</v>
      </c>
      <c r="F81" s="15">
        <v>45560</v>
      </c>
      <c r="G81" s="14">
        <f t="shared" si="4"/>
        <v>365</v>
      </c>
      <c r="H81" s="17">
        <v>0.0435</v>
      </c>
      <c r="I81" s="29">
        <f t="shared" si="5"/>
        <v>435</v>
      </c>
      <c r="J81" s="14" t="s">
        <v>111</v>
      </c>
      <c r="K81" s="14" t="s">
        <v>18</v>
      </c>
      <c r="L81" s="14" t="s">
        <v>19</v>
      </c>
      <c r="M81" s="14">
        <v>2015</v>
      </c>
    </row>
    <row r="82" s="6" customFormat="1" customHeight="1" spans="1:13">
      <c r="A82" s="14">
        <v>75</v>
      </c>
      <c r="B82" s="14" t="s">
        <v>112</v>
      </c>
      <c r="C82" s="14" t="s">
        <v>102</v>
      </c>
      <c r="D82" s="15">
        <v>45195</v>
      </c>
      <c r="E82" s="14">
        <v>10000</v>
      </c>
      <c r="F82" s="15">
        <v>45560</v>
      </c>
      <c r="G82" s="14">
        <f t="shared" si="4"/>
        <v>365</v>
      </c>
      <c r="H82" s="17">
        <v>0.0435</v>
      </c>
      <c r="I82" s="29">
        <f t="shared" si="5"/>
        <v>435</v>
      </c>
      <c r="J82" s="14" t="s">
        <v>112</v>
      </c>
      <c r="K82" s="14" t="s">
        <v>18</v>
      </c>
      <c r="L82" s="14" t="s">
        <v>19</v>
      </c>
      <c r="M82" s="14">
        <v>2019</v>
      </c>
    </row>
    <row r="83" s="6" customFormat="1" customHeight="1" spans="1:13">
      <c r="A83" s="14">
        <v>76</v>
      </c>
      <c r="B83" s="14" t="s">
        <v>113</v>
      </c>
      <c r="C83" s="14" t="s">
        <v>102</v>
      </c>
      <c r="D83" s="15">
        <v>45207</v>
      </c>
      <c r="E83" s="14">
        <v>10000</v>
      </c>
      <c r="F83" s="15">
        <v>45572</v>
      </c>
      <c r="G83" s="14">
        <f t="shared" si="4"/>
        <v>365</v>
      </c>
      <c r="H83" s="17">
        <v>0.0435</v>
      </c>
      <c r="I83" s="29">
        <f t="shared" si="5"/>
        <v>435</v>
      </c>
      <c r="J83" s="14" t="s">
        <v>113</v>
      </c>
      <c r="K83" s="14" t="s">
        <v>18</v>
      </c>
      <c r="L83" s="14" t="s">
        <v>19</v>
      </c>
      <c r="M83" s="14">
        <v>2016</v>
      </c>
    </row>
    <row r="84" s="6" customFormat="1" customHeight="1" spans="1:13">
      <c r="A84" s="14">
        <v>77</v>
      </c>
      <c r="B84" s="14" t="s">
        <v>114</v>
      </c>
      <c r="C84" s="14" t="s">
        <v>102</v>
      </c>
      <c r="D84" s="15">
        <v>45210</v>
      </c>
      <c r="E84" s="14">
        <v>10000</v>
      </c>
      <c r="F84" s="15">
        <v>45575</v>
      </c>
      <c r="G84" s="14">
        <f t="shared" si="4"/>
        <v>365</v>
      </c>
      <c r="H84" s="17">
        <v>0.0435</v>
      </c>
      <c r="I84" s="29">
        <f t="shared" si="5"/>
        <v>435</v>
      </c>
      <c r="J84" s="14" t="s">
        <v>114</v>
      </c>
      <c r="K84" s="14" t="s">
        <v>18</v>
      </c>
      <c r="L84" s="14" t="s">
        <v>19</v>
      </c>
      <c r="M84" s="14">
        <v>2017</v>
      </c>
    </row>
    <row r="85" s="6" customFormat="1" customHeight="1" spans="1:13">
      <c r="A85" s="14">
        <v>78</v>
      </c>
      <c r="B85" s="14" t="s">
        <v>115</v>
      </c>
      <c r="C85" s="14" t="s">
        <v>102</v>
      </c>
      <c r="D85" s="15">
        <v>45210</v>
      </c>
      <c r="E85" s="14">
        <v>10000</v>
      </c>
      <c r="F85" s="15">
        <v>45575</v>
      </c>
      <c r="G85" s="14">
        <f t="shared" si="4"/>
        <v>365</v>
      </c>
      <c r="H85" s="17">
        <v>0.0435</v>
      </c>
      <c r="I85" s="29">
        <f t="shared" si="5"/>
        <v>435</v>
      </c>
      <c r="J85" s="14" t="s">
        <v>115</v>
      </c>
      <c r="K85" s="14" t="s">
        <v>18</v>
      </c>
      <c r="L85" s="14" t="s">
        <v>19</v>
      </c>
      <c r="M85" s="14">
        <v>2018</v>
      </c>
    </row>
    <row r="86" s="6" customFormat="1" customHeight="1" spans="1:13">
      <c r="A86" s="14">
        <v>79</v>
      </c>
      <c r="B86" s="14" t="s">
        <v>116</v>
      </c>
      <c r="C86" s="14" t="s">
        <v>102</v>
      </c>
      <c r="D86" s="15">
        <v>45210</v>
      </c>
      <c r="E86" s="14">
        <v>10000</v>
      </c>
      <c r="F86" s="15">
        <v>45575</v>
      </c>
      <c r="G86" s="14">
        <f t="shared" si="4"/>
        <v>365</v>
      </c>
      <c r="H86" s="17">
        <v>0.0435</v>
      </c>
      <c r="I86" s="29">
        <f t="shared" si="5"/>
        <v>435</v>
      </c>
      <c r="J86" s="14" t="s">
        <v>116</v>
      </c>
      <c r="K86" s="14" t="s">
        <v>18</v>
      </c>
      <c r="L86" s="14" t="s">
        <v>19</v>
      </c>
      <c r="M86" s="14">
        <v>2016</v>
      </c>
    </row>
    <row r="87" s="6" customFormat="1" customHeight="1" spans="1:13">
      <c r="A87" s="14">
        <v>80</v>
      </c>
      <c r="B87" s="14" t="s">
        <v>117</v>
      </c>
      <c r="C87" s="14" t="s">
        <v>102</v>
      </c>
      <c r="D87" s="15">
        <v>45210</v>
      </c>
      <c r="E87" s="14">
        <v>10000</v>
      </c>
      <c r="F87" s="15">
        <v>45575</v>
      </c>
      <c r="G87" s="14">
        <f t="shared" si="4"/>
        <v>365</v>
      </c>
      <c r="H87" s="17">
        <v>0.0435</v>
      </c>
      <c r="I87" s="29">
        <f t="shared" si="5"/>
        <v>435</v>
      </c>
      <c r="J87" s="14" t="s">
        <v>117</v>
      </c>
      <c r="K87" s="14" t="s">
        <v>18</v>
      </c>
      <c r="L87" s="14" t="s">
        <v>19</v>
      </c>
      <c r="M87" s="14">
        <v>2016</v>
      </c>
    </row>
    <row r="88" s="6" customFormat="1" customHeight="1" spans="1:13">
      <c r="A88" s="14">
        <v>81</v>
      </c>
      <c r="B88" s="14" t="s">
        <v>118</v>
      </c>
      <c r="C88" s="14" t="s">
        <v>102</v>
      </c>
      <c r="D88" s="15">
        <v>45216</v>
      </c>
      <c r="E88" s="14">
        <v>10000</v>
      </c>
      <c r="F88" s="15">
        <v>45581</v>
      </c>
      <c r="G88" s="14">
        <f t="shared" si="4"/>
        <v>365</v>
      </c>
      <c r="H88" s="17">
        <v>0.0435</v>
      </c>
      <c r="I88" s="29">
        <f t="shared" si="5"/>
        <v>435</v>
      </c>
      <c r="J88" s="14" t="s">
        <v>118</v>
      </c>
      <c r="K88" s="14" t="s">
        <v>18</v>
      </c>
      <c r="L88" s="14" t="s">
        <v>19</v>
      </c>
      <c r="M88" s="14">
        <v>2016</v>
      </c>
    </row>
    <row r="89" s="6" customFormat="1" customHeight="1" spans="1:13">
      <c r="A89" s="14">
        <v>82</v>
      </c>
      <c r="B89" s="14" t="s">
        <v>119</v>
      </c>
      <c r="C89" s="14" t="s">
        <v>102</v>
      </c>
      <c r="D89" s="15">
        <v>45216</v>
      </c>
      <c r="E89" s="14">
        <v>10000</v>
      </c>
      <c r="F89" s="15">
        <v>45581</v>
      </c>
      <c r="G89" s="14">
        <f t="shared" si="4"/>
        <v>365</v>
      </c>
      <c r="H89" s="17">
        <v>0.0435</v>
      </c>
      <c r="I89" s="29">
        <f t="shared" si="5"/>
        <v>435</v>
      </c>
      <c r="J89" s="14" t="s">
        <v>119</v>
      </c>
      <c r="K89" s="14" t="s">
        <v>18</v>
      </c>
      <c r="L89" s="14" t="s">
        <v>19</v>
      </c>
      <c r="M89" s="14">
        <v>2019</v>
      </c>
    </row>
    <row r="90" s="6" customFormat="1" customHeight="1" spans="1:13">
      <c r="A90" s="14">
        <v>83</v>
      </c>
      <c r="B90" s="14" t="s">
        <v>120</v>
      </c>
      <c r="C90" s="14" t="s">
        <v>102</v>
      </c>
      <c r="D90" s="15">
        <v>45233</v>
      </c>
      <c r="E90" s="14">
        <v>10000</v>
      </c>
      <c r="F90" s="15">
        <v>45598</v>
      </c>
      <c r="G90" s="14">
        <f t="shared" si="4"/>
        <v>365</v>
      </c>
      <c r="H90" s="17">
        <v>0.0435</v>
      </c>
      <c r="I90" s="29">
        <f t="shared" si="5"/>
        <v>435</v>
      </c>
      <c r="J90" s="14" t="s">
        <v>120</v>
      </c>
      <c r="K90" s="14" t="s">
        <v>18</v>
      </c>
      <c r="L90" s="14" t="s">
        <v>19</v>
      </c>
      <c r="M90" s="14">
        <v>2016</v>
      </c>
    </row>
    <row r="91" s="6" customFormat="1" customHeight="1" spans="1:13">
      <c r="A91" s="14">
        <v>84</v>
      </c>
      <c r="B91" s="14" t="s">
        <v>121</v>
      </c>
      <c r="C91" s="14" t="s">
        <v>102</v>
      </c>
      <c r="D91" s="15">
        <v>45233</v>
      </c>
      <c r="E91" s="14">
        <v>10000</v>
      </c>
      <c r="F91" s="15">
        <v>45598</v>
      </c>
      <c r="G91" s="14">
        <f t="shared" si="4"/>
        <v>365</v>
      </c>
      <c r="H91" s="17">
        <v>0.0435</v>
      </c>
      <c r="I91" s="29">
        <f t="shared" si="5"/>
        <v>435</v>
      </c>
      <c r="J91" s="14" t="s">
        <v>121</v>
      </c>
      <c r="K91" s="14" t="s">
        <v>18</v>
      </c>
      <c r="L91" s="14" t="s">
        <v>19</v>
      </c>
      <c r="M91" s="14">
        <v>2018</v>
      </c>
    </row>
    <row r="92" s="6" customFormat="1" customHeight="1" spans="1:13">
      <c r="A92" s="14">
        <v>85</v>
      </c>
      <c r="B92" s="14" t="s">
        <v>122</v>
      </c>
      <c r="C92" s="14" t="s">
        <v>102</v>
      </c>
      <c r="D92" s="15">
        <v>45236</v>
      </c>
      <c r="E92" s="14">
        <v>10000</v>
      </c>
      <c r="F92" s="15">
        <v>45601</v>
      </c>
      <c r="G92" s="14">
        <f t="shared" si="4"/>
        <v>365</v>
      </c>
      <c r="H92" s="17">
        <v>0.0435</v>
      </c>
      <c r="I92" s="29">
        <f t="shared" si="5"/>
        <v>435</v>
      </c>
      <c r="J92" s="14" t="s">
        <v>122</v>
      </c>
      <c r="K92" s="14" t="s">
        <v>18</v>
      </c>
      <c r="L92" s="14" t="s">
        <v>19</v>
      </c>
      <c r="M92" s="14" t="s">
        <v>123</v>
      </c>
    </row>
    <row r="93" s="6" customFormat="1" customHeight="1" spans="1:13">
      <c r="A93" s="14">
        <v>86</v>
      </c>
      <c r="B93" s="14" t="s">
        <v>124</v>
      </c>
      <c r="C93" s="14" t="s">
        <v>102</v>
      </c>
      <c r="D93" s="15">
        <v>45237</v>
      </c>
      <c r="E93" s="14">
        <v>10000</v>
      </c>
      <c r="F93" s="15">
        <v>45602</v>
      </c>
      <c r="G93" s="14">
        <f t="shared" si="4"/>
        <v>365</v>
      </c>
      <c r="H93" s="17">
        <v>0.0435</v>
      </c>
      <c r="I93" s="29">
        <f t="shared" si="5"/>
        <v>435</v>
      </c>
      <c r="J93" s="14" t="s">
        <v>124</v>
      </c>
      <c r="K93" s="14" t="s">
        <v>18</v>
      </c>
      <c r="L93" s="14" t="s">
        <v>19</v>
      </c>
      <c r="M93" s="14">
        <v>2016</v>
      </c>
    </row>
    <row r="94" s="6" customFormat="1" customHeight="1" spans="1:13">
      <c r="A94" s="14">
        <v>87</v>
      </c>
      <c r="B94" s="14" t="s">
        <v>125</v>
      </c>
      <c r="C94" s="14" t="s">
        <v>102</v>
      </c>
      <c r="D94" s="15">
        <v>45257</v>
      </c>
      <c r="E94" s="14">
        <v>10000</v>
      </c>
      <c r="F94" s="15">
        <v>45622</v>
      </c>
      <c r="G94" s="14">
        <f t="shared" si="4"/>
        <v>365</v>
      </c>
      <c r="H94" s="17">
        <v>0.0435</v>
      </c>
      <c r="I94" s="29">
        <f t="shared" si="5"/>
        <v>435</v>
      </c>
      <c r="J94" s="14" t="s">
        <v>125</v>
      </c>
      <c r="K94" s="14" t="s">
        <v>18</v>
      </c>
      <c r="L94" s="14" t="s">
        <v>19</v>
      </c>
      <c r="M94" s="14">
        <v>2014</v>
      </c>
    </row>
    <row r="95" s="6" customFormat="1" customHeight="1" spans="1:13">
      <c r="A95" s="14">
        <v>88</v>
      </c>
      <c r="B95" s="14" t="s">
        <v>126</v>
      </c>
      <c r="C95" s="14" t="s">
        <v>102</v>
      </c>
      <c r="D95" s="15">
        <v>45261</v>
      </c>
      <c r="E95" s="14">
        <v>10000</v>
      </c>
      <c r="F95" s="15">
        <v>45614</v>
      </c>
      <c r="G95" s="14">
        <f t="shared" si="4"/>
        <v>353</v>
      </c>
      <c r="H95" s="17">
        <v>0.0435</v>
      </c>
      <c r="I95" s="29">
        <f t="shared" si="5"/>
        <v>420.698630136986</v>
      </c>
      <c r="J95" s="14" t="s">
        <v>126</v>
      </c>
      <c r="K95" s="14" t="s">
        <v>18</v>
      </c>
      <c r="L95" s="14" t="s">
        <v>19</v>
      </c>
      <c r="M95" s="14">
        <v>2014</v>
      </c>
    </row>
    <row r="96" s="6" customFormat="1" customHeight="1" spans="1:13">
      <c r="A96" s="14">
        <v>89</v>
      </c>
      <c r="B96" s="14" t="s">
        <v>127</v>
      </c>
      <c r="C96" s="14" t="s">
        <v>102</v>
      </c>
      <c r="D96" s="15">
        <v>45261</v>
      </c>
      <c r="E96" s="14">
        <v>10000</v>
      </c>
      <c r="F96" s="15">
        <v>45626</v>
      </c>
      <c r="G96" s="14">
        <f t="shared" si="4"/>
        <v>365</v>
      </c>
      <c r="H96" s="17">
        <v>0.0435</v>
      </c>
      <c r="I96" s="29">
        <f t="shared" si="5"/>
        <v>435</v>
      </c>
      <c r="J96" s="14" t="s">
        <v>127</v>
      </c>
      <c r="K96" s="14" t="s">
        <v>18</v>
      </c>
      <c r="L96" s="14" t="s">
        <v>19</v>
      </c>
      <c r="M96" s="14">
        <v>2019</v>
      </c>
    </row>
    <row r="97" s="6" customFormat="1" customHeight="1" spans="1:13">
      <c r="A97" s="14">
        <v>90</v>
      </c>
      <c r="B97" s="14" t="s">
        <v>128</v>
      </c>
      <c r="C97" s="14" t="s">
        <v>102</v>
      </c>
      <c r="D97" s="15">
        <v>45264</v>
      </c>
      <c r="E97" s="14">
        <v>10000</v>
      </c>
      <c r="F97" s="15">
        <v>45629</v>
      </c>
      <c r="G97" s="14">
        <f t="shared" si="4"/>
        <v>365</v>
      </c>
      <c r="H97" s="17">
        <v>0.0435</v>
      </c>
      <c r="I97" s="29">
        <f t="shared" si="5"/>
        <v>435</v>
      </c>
      <c r="J97" s="14" t="s">
        <v>128</v>
      </c>
      <c r="K97" s="14" t="s">
        <v>18</v>
      </c>
      <c r="L97" s="14" t="s">
        <v>19</v>
      </c>
      <c r="M97" s="14">
        <v>2014</v>
      </c>
    </row>
    <row r="98" s="6" customFormat="1" customHeight="1" spans="1:13">
      <c r="A98" s="14">
        <v>91</v>
      </c>
      <c r="B98" s="14" t="s">
        <v>129</v>
      </c>
      <c r="C98" s="14" t="s">
        <v>102</v>
      </c>
      <c r="D98" s="15">
        <v>45265</v>
      </c>
      <c r="E98" s="14">
        <v>10000</v>
      </c>
      <c r="F98" s="15">
        <v>45630</v>
      </c>
      <c r="G98" s="14">
        <f t="shared" si="4"/>
        <v>365</v>
      </c>
      <c r="H98" s="17">
        <v>0.0435</v>
      </c>
      <c r="I98" s="29">
        <f t="shared" si="5"/>
        <v>435</v>
      </c>
      <c r="J98" s="14" t="s">
        <v>129</v>
      </c>
      <c r="K98" s="14" t="s">
        <v>18</v>
      </c>
      <c r="L98" s="14" t="s">
        <v>19</v>
      </c>
      <c r="M98" s="14">
        <v>2016</v>
      </c>
    </row>
    <row r="99" s="6" customFormat="1" customHeight="1" spans="1:13">
      <c r="A99" s="14">
        <v>92</v>
      </c>
      <c r="B99" s="14" t="s">
        <v>130</v>
      </c>
      <c r="C99" s="14" t="s">
        <v>102</v>
      </c>
      <c r="D99" s="15">
        <v>45265</v>
      </c>
      <c r="E99" s="14">
        <v>10000</v>
      </c>
      <c r="F99" s="15">
        <v>45625</v>
      </c>
      <c r="G99" s="14">
        <f t="shared" si="4"/>
        <v>360</v>
      </c>
      <c r="H99" s="17">
        <v>0.0435</v>
      </c>
      <c r="I99" s="29">
        <f t="shared" si="5"/>
        <v>429.041095890411</v>
      </c>
      <c r="J99" s="14" t="s">
        <v>130</v>
      </c>
      <c r="K99" s="14" t="s">
        <v>18</v>
      </c>
      <c r="L99" s="14" t="s">
        <v>19</v>
      </c>
      <c r="M99" s="14">
        <v>2014</v>
      </c>
    </row>
    <row r="100" s="6" customFormat="1" customHeight="1" spans="1:13">
      <c r="A100" s="14">
        <v>93</v>
      </c>
      <c r="B100" s="14" t="s">
        <v>131</v>
      </c>
      <c r="C100" s="14" t="s">
        <v>102</v>
      </c>
      <c r="D100" s="15">
        <v>45265</v>
      </c>
      <c r="E100" s="14">
        <v>10000</v>
      </c>
      <c r="F100" s="15">
        <v>45630</v>
      </c>
      <c r="G100" s="14">
        <f t="shared" si="4"/>
        <v>365</v>
      </c>
      <c r="H100" s="17">
        <v>0.0435</v>
      </c>
      <c r="I100" s="29">
        <f t="shared" si="5"/>
        <v>435</v>
      </c>
      <c r="J100" s="14" t="s">
        <v>131</v>
      </c>
      <c r="K100" s="14" t="s">
        <v>18</v>
      </c>
      <c r="L100" s="14" t="s">
        <v>19</v>
      </c>
      <c r="M100" s="14">
        <v>2016</v>
      </c>
    </row>
    <row r="101" s="6" customFormat="1" customHeight="1" spans="1:13">
      <c r="A101" s="14">
        <v>94</v>
      </c>
      <c r="B101" s="14" t="s">
        <v>132</v>
      </c>
      <c r="C101" s="14" t="s">
        <v>102</v>
      </c>
      <c r="D101" s="15">
        <v>45267</v>
      </c>
      <c r="E101" s="14">
        <v>10000</v>
      </c>
      <c r="F101" s="15">
        <v>45632</v>
      </c>
      <c r="G101" s="14">
        <f t="shared" si="4"/>
        <v>365</v>
      </c>
      <c r="H101" s="17">
        <v>0.0435</v>
      </c>
      <c r="I101" s="29">
        <f t="shared" si="5"/>
        <v>435</v>
      </c>
      <c r="J101" s="14" t="s">
        <v>132</v>
      </c>
      <c r="K101" s="14" t="s">
        <v>18</v>
      </c>
      <c r="L101" s="14" t="s">
        <v>19</v>
      </c>
      <c r="M101" s="14">
        <v>2017</v>
      </c>
    </row>
    <row r="102" s="6" customFormat="1" customHeight="1" spans="1:13">
      <c r="A102" s="14">
        <v>95</v>
      </c>
      <c r="B102" s="14" t="s">
        <v>133</v>
      </c>
      <c r="C102" s="14" t="s">
        <v>102</v>
      </c>
      <c r="D102" s="15">
        <v>45267</v>
      </c>
      <c r="E102" s="14">
        <v>10000</v>
      </c>
      <c r="F102" s="15">
        <v>45630</v>
      </c>
      <c r="G102" s="14">
        <f t="shared" si="4"/>
        <v>363</v>
      </c>
      <c r="H102" s="17">
        <v>0.0435</v>
      </c>
      <c r="I102" s="29">
        <f t="shared" si="5"/>
        <v>432.616438356164</v>
      </c>
      <c r="J102" s="14" t="s">
        <v>133</v>
      </c>
      <c r="K102" s="14" t="s">
        <v>18</v>
      </c>
      <c r="L102" s="14" t="s">
        <v>19</v>
      </c>
      <c r="M102" s="14">
        <v>2016</v>
      </c>
    </row>
    <row r="103" s="6" customFormat="1" customHeight="1" spans="1:13">
      <c r="A103" s="14">
        <v>96</v>
      </c>
      <c r="B103" s="14" t="s">
        <v>134</v>
      </c>
      <c r="C103" s="14" t="s">
        <v>102</v>
      </c>
      <c r="D103" s="15">
        <v>45278</v>
      </c>
      <c r="E103" s="14">
        <v>10000</v>
      </c>
      <c r="F103" s="15">
        <v>45630</v>
      </c>
      <c r="G103" s="14">
        <f t="shared" si="4"/>
        <v>352</v>
      </c>
      <c r="H103" s="17">
        <v>0.0435</v>
      </c>
      <c r="I103" s="29">
        <f t="shared" si="5"/>
        <v>419.506849315068</v>
      </c>
      <c r="J103" s="14" t="s">
        <v>134</v>
      </c>
      <c r="K103" s="14" t="s">
        <v>18</v>
      </c>
      <c r="L103" s="14" t="s">
        <v>19</v>
      </c>
      <c r="M103" s="14">
        <v>2016</v>
      </c>
    </row>
    <row r="104" s="6" customFormat="1" customHeight="1" spans="1:13">
      <c r="A104" s="14">
        <v>97</v>
      </c>
      <c r="B104" s="14" t="s">
        <v>135</v>
      </c>
      <c r="C104" s="14" t="s">
        <v>102</v>
      </c>
      <c r="D104" s="15">
        <v>45279</v>
      </c>
      <c r="E104" s="14">
        <v>10000</v>
      </c>
      <c r="F104" s="15">
        <v>45644</v>
      </c>
      <c r="G104" s="14">
        <f t="shared" si="4"/>
        <v>365</v>
      </c>
      <c r="H104" s="17">
        <v>0.0435</v>
      </c>
      <c r="I104" s="29">
        <f t="shared" si="5"/>
        <v>435</v>
      </c>
      <c r="J104" s="14" t="s">
        <v>135</v>
      </c>
      <c r="K104" s="14" t="s">
        <v>18</v>
      </c>
      <c r="L104" s="14" t="s">
        <v>19</v>
      </c>
      <c r="M104" s="14">
        <v>2016</v>
      </c>
    </row>
    <row r="105" s="6" customFormat="1" customHeight="1" spans="1:13">
      <c r="A105" s="14">
        <v>98</v>
      </c>
      <c r="B105" s="14" t="s">
        <v>136</v>
      </c>
      <c r="C105" s="14" t="s">
        <v>102</v>
      </c>
      <c r="D105" s="15">
        <v>45281</v>
      </c>
      <c r="E105" s="14">
        <v>10000</v>
      </c>
      <c r="F105" s="15">
        <v>45646</v>
      </c>
      <c r="G105" s="14">
        <f t="shared" si="4"/>
        <v>365</v>
      </c>
      <c r="H105" s="17">
        <v>0.0435</v>
      </c>
      <c r="I105" s="29">
        <f t="shared" si="5"/>
        <v>435</v>
      </c>
      <c r="J105" s="14" t="s">
        <v>136</v>
      </c>
      <c r="K105" s="14" t="s">
        <v>18</v>
      </c>
      <c r="L105" s="14" t="s">
        <v>19</v>
      </c>
      <c r="M105" s="14">
        <v>2014</v>
      </c>
    </row>
    <row r="106" s="6" customFormat="1" customHeight="1" spans="1:13">
      <c r="A106" s="14">
        <v>99</v>
      </c>
      <c r="B106" s="14" t="s">
        <v>137</v>
      </c>
      <c r="C106" s="14" t="s">
        <v>102</v>
      </c>
      <c r="D106" s="15">
        <v>45282</v>
      </c>
      <c r="E106" s="14">
        <v>10000</v>
      </c>
      <c r="F106" s="15">
        <v>45647</v>
      </c>
      <c r="G106" s="14">
        <f t="shared" si="4"/>
        <v>365</v>
      </c>
      <c r="H106" s="17">
        <v>0.0435</v>
      </c>
      <c r="I106" s="29">
        <f t="shared" si="5"/>
        <v>435</v>
      </c>
      <c r="J106" s="14" t="s">
        <v>137</v>
      </c>
      <c r="K106" s="14" t="s">
        <v>18</v>
      </c>
      <c r="L106" s="14" t="s">
        <v>19</v>
      </c>
      <c r="M106" s="14">
        <v>2016</v>
      </c>
    </row>
    <row r="107" s="6" customFormat="1" customHeight="1" spans="1:13">
      <c r="A107" s="14">
        <v>100</v>
      </c>
      <c r="B107" s="14" t="s">
        <v>138</v>
      </c>
      <c r="C107" s="14" t="s">
        <v>102</v>
      </c>
      <c r="D107" s="15">
        <v>45289</v>
      </c>
      <c r="E107" s="14">
        <v>10000</v>
      </c>
      <c r="F107" s="15">
        <v>45653</v>
      </c>
      <c r="G107" s="14">
        <f t="shared" si="4"/>
        <v>364</v>
      </c>
      <c r="H107" s="17">
        <v>0.0435</v>
      </c>
      <c r="I107" s="29">
        <f t="shared" si="5"/>
        <v>433.808219178082</v>
      </c>
      <c r="J107" s="14" t="s">
        <v>139</v>
      </c>
      <c r="K107" s="14" t="s">
        <v>18</v>
      </c>
      <c r="L107" s="14" t="s">
        <v>22</v>
      </c>
      <c r="M107" s="14">
        <v>2018</v>
      </c>
    </row>
    <row r="108" s="6" customFormat="1" customHeight="1" spans="1:13">
      <c r="A108" s="14">
        <v>101</v>
      </c>
      <c r="B108" s="14" t="s">
        <v>140</v>
      </c>
      <c r="C108" s="14" t="s">
        <v>102</v>
      </c>
      <c r="D108" s="15">
        <v>45295</v>
      </c>
      <c r="E108" s="14">
        <v>10000</v>
      </c>
      <c r="F108" s="15">
        <v>45635</v>
      </c>
      <c r="G108" s="14">
        <f t="shared" si="4"/>
        <v>340</v>
      </c>
      <c r="H108" s="17">
        <v>0.0435</v>
      </c>
      <c r="I108" s="29">
        <f t="shared" si="5"/>
        <v>405.205479452055</v>
      </c>
      <c r="J108" s="14" t="s">
        <v>140</v>
      </c>
      <c r="K108" s="14" t="s">
        <v>18</v>
      </c>
      <c r="L108" s="14" t="s">
        <v>19</v>
      </c>
      <c r="M108" s="14">
        <v>2016</v>
      </c>
    </row>
    <row r="109" s="6" customFormat="1" customHeight="1" spans="1:13">
      <c r="A109" s="14">
        <v>102</v>
      </c>
      <c r="B109" s="14" t="s">
        <v>141</v>
      </c>
      <c r="C109" s="14" t="s">
        <v>102</v>
      </c>
      <c r="D109" s="15">
        <v>45295</v>
      </c>
      <c r="E109" s="14">
        <v>10000</v>
      </c>
      <c r="F109" s="15">
        <v>45635</v>
      </c>
      <c r="G109" s="14">
        <f t="shared" si="4"/>
        <v>340</v>
      </c>
      <c r="H109" s="17">
        <v>0.0435</v>
      </c>
      <c r="I109" s="29">
        <f t="shared" si="5"/>
        <v>405.205479452055</v>
      </c>
      <c r="J109" s="14" t="s">
        <v>141</v>
      </c>
      <c r="K109" s="14" t="s">
        <v>18</v>
      </c>
      <c r="L109" s="14" t="s">
        <v>19</v>
      </c>
      <c r="M109" s="14">
        <v>2014</v>
      </c>
    </row>
    <row r="110" s="6" customFormat="1" customHeight="1" spans="1:13">
      <c r="A110" s="14">
        <v>103</v>
      </c>
      <c r="B110" s="14" t="s">
        <v>142</v>
      </c>
      <c r="C110" s="14" t="s">
        <v>102</v>
      </c>
      <c r="D110" s="15">
        <v>45300</v>
      </c>
      <c r="E110" s="14">
        <v>10000</v>
      </c>
      <c r="F110" s="15">
        <v>45665</v>
      </c>
      <c r="G110" s="14">
        <f t="shared" si="4"/>
        <v>365</v>
      </c>
      <c r="H110" s="17">
        <v>0.0435</v>
      </c>
      <c r="I110" s="29">
        <f t="shared" si="5"/>
        <v>435</v>
      </c>
      <c r="J110" s="14" t="s">
        <v>142</v>
      </c>
      <c r="K110" s="14" t="s">
        <v>18</v>
      </c>
      <c r="L110" s="14" t="s">
        <v>19</v>
      </c>
      <c r="M110" s="14">
        <v>2018</v>
      </c>
    </row>
    <row r="111" s="6" customFormat="1" customHeight="1" spans="1:13">
      <c r="A111" s="14">
        <v>104</v>
      </c>
      <c r="B111" s="14" t="s">
        <v>143</v>
      </c>
      <c r="C111" s="14" t="s">
        <v>102</v>
      </c>
      <c r="D111" s="15">
        <v>45303</v>
      </c>
      <c r="E111" s="14">
        <v>10000</v>
      </c>
      <c r="F111" s="15">
        <v>45668</v>
      </c>
      <c r="G111" s="14">
        <f t="shared" si="4"/>
        <v>365</v>
      </c>
      <c r="H111" s="17">
        <v>0.0435</v>
      </c>
      <c r="I111" s="29">
        <f t="shared" si="5"/>
        <v>435</v>
      </c>
      <c r="J111" s="14" t="s">
        <v>143</v>
      </c>
      <c r="K111" s="14" t="s">
        <v>18</v>
      </c>
      <c r="L111" s="14" t="s">
        <v>19</v>
      </c>
      <c r="M111" s="14">
        <v>2014</v>
      </c>
    </row>
    <row r="112" s="6" customFormat="1" customHeight="1" spans="1:13">
      <c r="A112" s="14">
        <v>105</v>
      </c>
      <c r="B112" s="14" t="s">
        <v>144</v>
      </c>
      <c r="C112" s="14" t="s">
        <v>102</v>
      </c>
      <c r="D112" s="15">
        <v>45306</v>
      </c>
      <c r="E112" s="14">
        <v>10000</v>
      </c>
      <c r="F112" s="15">
        <v>45671</v>
      </c>
      <c r="G112" s="14">
        <f t="shared" si="4"/>
        <v>365</v>
      </c>
      <c r="H112" s="17">
        <v>0.0435</v>
      </c>
      <c r="I112" s="29">
        <f t="shared" si="5"/>
        <v>435</v>
      </c>
      <c r="J112" s="14" t="s">
        <v>144</v>
      </c>
      <c r="K112" s="14" t="s">
        <v>18</v>
      </c>
      <c r="L112" s="14" t="s">
        <v>19</v>
      </c>
      <c r="M112" s="14">
        <v>2017</v>
      </c>
    </row>
    <row r="113" s="6" customFormat="1" customHeight="1" spans="1:13">
      <c r="A113" s="14">
        <v>106</v>
      </c>
      <c r="B113" s="14" t="s">
        <v>145</v>
      </c>
      <c r="C113" s="14" t="s">
        <v>102</v>
      </c>
      <c r="D113" s="15">
        <v>45306</v>
      </c>
      <c r="E113" s="14">
        <v>10000</v>
      </c>
      <c r="F113" s="15">
        <v>45642</v>
      </c>
      <c r="G113" s="14">
        <f t="shared" si="4"/>
        <v>336</v>
      </c>
      <c r="H113" s="17">
        <v>0.0435</v>
      </c>
      <c r="I113" s="29">
        <f t="shared" si="5"/>
        <v>400.438356164384</v>
      </c>
      <c r="J113" s="14" t="s">
        <v>145</v>
      </c>
      <c r="K113" s="14" t="s">
        <v>18</v>
      </c>
      <c r="L113" s="14" t="s">
        <v>19</v>
      </c>
      <c r="M113" s="14">
        <v>2015</v>
      </c>
    </row>
    <row r="114" s="6" customFormat="1" customHeight="1" spans="1:13">
      <c r="A114" s="14">
        <v>107</v>
      </c>
      <c r="B114" s="14" t="s">
        <v>146</v>
      </c>
      <c r="C114" s="14" t="s">
        <v>102</v>
      </c>
      <c r="D114" s="15">
        <v>45324</v>
      </c>
      <c r="E114" s="14">
        <v>10000</v>
      </c>
      <c r="F114" s="15">
        <v>45689</v>
      </c>
      <c r="G114" s="14">
        <f t="shared" si="4"/>
        <v>365</v>
      </c>
      <c r="H114" s="17">
        <v>0.0435</v>
      </c>
      <c r="I114" s="29">
        <f t="shared" si="5"/>
        <v>435</v>
      </c>
      <c r="J114" s="14" t="s">
        <v>146</v>
      </c>
      <c r="K114" s="14" t="s">
        <v>18</v>
      </c>
      <c r="L114" s="14" t="s">
        <v>19</v>
      </c>
      <c r="M114" s="14">
        <v>2018</v>
      </c>
    </row>
    <row r="115" s="6" customFormat="1" customHeight="1" spans="1:13">
      <c r="A115" s="14">
        <v>108</v>
      </c>
      <c r="B115" s="14" t="s">
        <v>147</v>
      </c>
      <c r="C115" s="14" t="s">
        <v>102</v>
      </c>
      <c r="D115" s="15">
        <v>45324</v>
      </c>
      <c r="E115" s="14">
        <v>10000</v>
      </c>
      <c r="F115" s="15">
        <v>45689</v>
      </c>
      <c r="G115" s="14">
        <f t="shared" si="4"/>
        <v>365</v>
      </c>
      <c r="H115" s="17">
        <v>0.0435</v>
      </c>
      <c r="I115" s="29">
        <f t="shared" si="5"/>
        <v>435</v>
      </c>
      <c r="J115" s="14" t="s">
        <v>148</v>
      </c>
      <c r="K115" s="14" t="s">
        <v>18</v>
      </c>
      <c r="L115" s="14" t="s">
        <v>22</v>
      </c>
      <c r="M115" s="14">
        <v>2015</v>
      </c>
    </row>
    <row r="116" s="6" customFormat="1" customHeight="1" spans="1:13">
      <c r="A116" s="14">
        <v>109</v>
      </c>
      <c r="B116" s="14" t="s">
        <v>149</v>
      </c>
      <c r="C116" s="14" t="s">
        <v>102</v>
      </c>
      <c r="D116" s="15">
        <v>45341</v>
      </c>
      <c r="E116" s="14">
        <v>10000</v>
      </c>
      <c r="F116" s="15">
        <v>45702</v>
      </c>
      <c r="G116" s="14">
        <f t="shared" si="4"/>
        <v>361</v>
      </c>
      <c r="H116" s="17">
        <v>0.0435</v>
      </c>
      <c r="I116" s="29">
        <f t="shared" si="5"/>
        <v>430.232876712329</v>
      </c>
      <c r="J116" s="14" t="s">
        <v>149</v>
      </c>
      <c r="K116" s="14" t="s">
        <v>18</v>
      </c>
      <c r="L116" s="14" t="s">
        <v>19</v>
      </c>
      <c r="M116" s="14">
        <v>2019</v>
      </c>
    </row>
    <row r="117" s="6" customFormat="1" customHeight="1" spans="1:13">
      <c r="A117" s="14">
        <v>110</v>
      </c>
      <c r="B117" s="14" t="s">
        <v>150</v>
      </c>
      <c r="C117" s="14" t="s">
        <v>102</v>
      </c>
      <c r="D117" s="15">
        <v>45341</v>
      </c>
      <c r="E117" s="14">
        <v>10000</v>
      </c>
      <c r="F117" s="15">
        <v>45706</v>
      </c>
      <c r="G117" s="14">
        <f t="shared" si="4"/>
        <v>365</v>
      </c>
      <c r="H117" s="17">
        <v>0.0435</v>
      </c>
      <c r="I117" s="29">
        <f t="shared" si="5"/>
        <v>435</v>
      </c>
      <c r="J117" s="14" t="s">
        <v>150</v>
      </c>
      <c r="K117" s="14" t="s">
        <v>18</v>
      </c>
      <c r="L117" s="14" t="s">
        <v>19</v>
      </c>
      <c r="M117" s="14">
        <v>2015</v>
      </c>
    </row>
    <row r="118" s="6" customFormat="1" customHeight="1" spans="1:13">
      <c r="A118" s="14">
        <v>111</v>
      </c>
      <c r="B118" s="14" t="s">
        <v>151</v>
      </c>
      <c r="C118" s="14" t="s">
        <v>102</v>
      </c>
      <c r="D118" s="15">
        <v>45356</v>
      </c>
      <c r="E118" s="14">
        <v>2000</v>
      </c>
      <c r="F118" s="15">
        <v>45714</v>
      </c>
      <c r="G118" s="14">
        <f t="shared" si="4"/>
        <v>358</v>
      </c>
      <c r="H118" s="17">
        <v>0.0435</v>
      </c>
      <c r="I118" s="29">
        <f t="shared" si="5"/>
        <v>85.3315068493151</v>
      </c>
      <c r="J118" s="14" t="s">
        <v>151</v>
      </c>
      <c r="K118" s="14" t="s">
        <v>18</v>
      </c>
      <c r="L118" s="14" t="s">
        <v>19</v>
      </c>
      <c r="M118" s="14">
        <v>2014</v>
      </c>
    </row>
    <row r="119" s="6" customFormat="1" customHeight="1" spans="1:13">
      <c r="A119" s="14">
        <v>112</v>
      </c>
      <c r="B119" s="14" t="s">
        <v>152</v>
      </c>
      <c r="C119" s="14" t="s">
        <v>102</v>
      </c>
      <c r="D119" s="15">
        <v>45359</v>
      </c>
      <c r="E119" s="14">
        <v>10000</v>
      </c>
      <c r="F119" s="15">
        <v>45722</v>
      </c>
      <c r="G119" s="14">
        <f t="shared" si="4"/>
        <v>363</v>
      </c>
      <c r="H119" s="17">
        <v>0.0435</v>
      </c>
      <c r="I119" s="29">
        <f t="shared" si="5"/>
        <v>432.616438356164</v>
      </c>
      <c r="J119" s="14" t="s">
        <v>152</v>
      </c>
      <c r="K119" s="14" t="s">
        <v>18</v>
      </c>
      <c r="L119" s="14" t="s">
        <v>19</v>
      </c>
      <c r="M119" s="14">
        <v>2014</v>
      </c>
    </row>
    <row r="120" s="6" customFormat="1" customHeight="1" spans="1:13">
      <c r="A120" s="14">
        <v>113</v>
      </c>
      <c r="B120" s="14" t="s">
        <v>153</v>
      </c>
      <c r="C120" s="14" t="s">
        <v>102</v>
      </c>
      <c r="D120" s="15">
        <v>45362</v>
      </c>
      <c r="E120" s="14">
        <v>10000</v>
      </c>
      <c r="F120" s="15">
        <v>45709</v>
      </c>
      <c r="G120" s="14">
        <f t="shared" si="4"/>
        <v>347</v>
      </c>
      <c r="H120" s="17">
        <v>0.0435</v>
      </c>
      <c r="I120" s="29">
        <f t="shared" si="5"/>
        <v>413.547945205479</v>
      </c>
      <c r="J120" s="14" t="s">
        <v>153</v>
      </c>
      <c r="K120" s="14" t="s">
        <v>18</v>
      </c>
      <c r="L120" s="14" t="s">
        <v>19</v>
      </c>
      <c r="M120" s="14">
        <v>2016</v>
      </c>
    </row>
    <row r="121" s="6" customFormat="1" customHeight="1" spans="1:13">
      <c r="A121" s="14">
        <v>114</v>
      </c>
      <c r="B121" s="14" t="s">
        <v>154</v>
      </c>
      <c r="C121" s="14" t="s">
        <v>102</v>
      </c>
      <c r="D121" s="15">
        <v>45370</v>
      </c>
      <c r="E121" s="14">
        <v>10000</v>
      </c>
      <c r="F121" s="15">
        <v>45734</v>
      </c>
      <c r="G121" s="14">
        <f t="shared" si="4"/>
        <v>364</v>
      </c>
      <c r="H121" s="17">
        <v>0.0435</v>
      </c>
      <c r="I121" s="29">
        <f t="shared" si="5"/>
        <v>433.808219178082</v>
      </c>
      <c r="J121" s="14" t="s">
        <v>154</v>
      </c>
      <c r="K121" s="14" t="s">
        <v>18</v>
      </c>
      <c r="L121" s="14" t="s">
        <v>19</v>
      </c>
      <c r="M121" s="14">
        <v>2019</v>
      </c>
    </row>
    <row r="122" s="6" customFormat="1" customHeight="1" spans="1:13">
      <c r="A122" s="14">
        <v>115</v>
      </c>
      <c r="B122" s="14" t="s">
        <v>155</v>
      </c>
      <c r="C122" s="14" t="s">
        <v>102</v>
      </c>
      <c r="D122" s="15">
        <v>45383</v>
      </c>
      <c r="E122" s="14">
        <v>10000</v>
      </c>
      <c r="F122" s="15">
        <v>45723</v>
      </c>
      <c r="G122" s="14">
        <f t="shared" si="4"/>
        <v>340</v>
      </c>
      <c r="H122" s="17">
        <v>0.0435</v>
      </c>
      <c r="I122" s="29">
        <f t="shared" si="5"/>
        <v>405.205479452055</v>
      </c>
      <c r="J122" s="14" t="s">
        <v>155</v>
      </c>
      <c r="K122" s="14" t="s">
        <v>18</v>
      </c>
      <c r="L122" s="14" t="s">
        <v>19</v>
      </c>
      <c r="M122" s="14">
        <v>2017</v>
      </c>
    </row>
    <row r="123" s="6" customFormat="1" customHeight="1" spans="1:13">
      <c r="A123" s="14">
        <v>116</v>
      </c>
      <c r="B123" s="14" t="s">
        <v>156</v>
      </c>
      <c r="C123" s="14" t="s">
        <v>102</v>
      </c>
      <c r="D123" s="15">
        <v>45389</v>
      </c>
      <c r="E123" s="14">
        <v>10000</v>
      </c>
      <c r="F123" s="15">
        <v>45753</v>
      </c>
      <c r="G123" s="14">
        <f t="shared" si="4"/>
        <v>364</v>
      </c>
      <c r="H123" s="17">
        <v>0.0435</v>
      </c>
      <c r="I123" s="29">
        <f t="shared" si="5"/>
        <v>433.808219178082</v>
      </c>
      <c r="J123" s="14" t="s">
        <v>156</v>
      </c>
      <c r="K123" s="14" t="s">
        <v>18</v>
      </c>
      <c r="L123" s="14" t="s">
        <v>19</v>
      </c>
      <c r="M123" s="14">
        <v>2016</v>
      </c>
    </row>
    <row r="124" s="6" customFormat="1" customHeight="1" spans="1:13">
      <c r="A124" s="14">
        <v>117</v>
      </c>
      <c r="B124" s="14" t="s">
        <v>157</v>
      </c>
      <c r="C124" s="14" t="s">
        <v>102</v>
      </c>
      <c r="D124" s="15">
        <v>45389</v>
      </c>
      <c r="E124" s="14">
        <v>10000</v>
      </c>
      <c r="F124" s="15">
        <v>45753</v>
      </c>
      <c r="G124" s="14">
        <f t="shared" si="4"/>
        <v>364</v>
      </c>
      <c r="H124" s="17">
        <v>0.0435</v>
      </c>
      <c r="I124" s="29">
        <f t="shared" si="5"/>
        <v>433.808219178082</v>
      </c>
      <c r="J124" s="14" t="s">
        <v>157</v>
      </c>
      <c r="K124" s="14" t="s">
        <v>18</v>
      </c>
      <c r="L124" s="14" t="s">
        <v>19</v>
      </c>
      <c r="M124" s="14">
        <v>2016</v>
      </c>
    </row>
    <row r="125" s="6" customFormat="1" customHeight="1" spans="1:13">
      <c r="A125" s="14">
        <v>118</v>
      </c>
      <c r="B125" s="14" t="s">
        <v>158</v>
      </c>
      <c r="C125" s="14" t="s">
        <v>102</v>
      </c>
      <c r="D125" s="15">
        <v>45389</v>
      </c>
      <c r="E125" s="14">
        <v>10000</v>
      </c>
      <c r="F125" s="15">
        <v>45753</v>
      </c>
      <c r="G125" s="14">
        <f t="shared" si="4"/>
        <v>364</v>
      </c>
      <c r="H125" s="17">
        <v>0.0435</v>
      </c>
      <c r="I125" s="29">
        <f t="shared" si="5"/>
        <v>433.808219178082</v>
      </c>
      <c r="J125" s="14" t="s">
        <v>158</v>
      </c>
      <c r="K125" s="14" t="s">
        <v>18</v>
      </c>
      <c r="L125" s="14" t="s">
        <v>19</v>
      </c>
      <c r="M125" s="14">
        <v>2014</v>
      </c>
    </row>
    <row r="126" s="6" customFormat="1" customHeight="1" spans="1:13">
      <c r="A126" s="14">
        <v>119</v>
      </c>
      <c r="B126" s="14" t="s">
        <v>159</v>
      </c>
      <c r="C126" s="14" t="s">
        <v>102</v>
      </c>
      <c r="D126" s="15">
        <v>45399</v>
      </c>
      <c r="E126" s="14">
        <v>10000</v>
      </c>
      <c r="F126" s="15">
        <v>45756</v>
      </c>
      <c r="G126" s="14">
        <f t="shared" si="4"/>
        <v>357</v>
      </c>
      <c r="H126" s="17">
        <v>0.0435</v>
      </c>
      <c r="I126" s="29">
        <f t="shared" si="5"/>
        <v>425.465753424657</v>
      </c>
      <c r="J126" s="14" t="s">
        <v>159</v>
      </c>
      <c r="K126" s="14" t="s">
        <v>18</v>
      </c>
      <c r="L126" s="14" t="s">
        <v>19</v>
      </c>
      <c r="M126" s="14">
        <v>2016</v>
      </c>
    </row>
    <row r="127" s="6" customFormat="1" customHeight="1" spans="1:13">
      <c r="A127" s="14">
        <v>120</v>
      </c>
      <c r="B127" s="14" t="s">
        <v>160</v>
      </c>
      <c r="C127" s="14" t="s">
        <v>102</v>
      </c>
      <c r="D127" s="15">
        <v>45482</v>
      </c>
      <c r="E127" s="14">
        <v>10000</v>
      </c>
      <c r="F127" s="15">
        <v>45846</v>
      </c>
      <c r="G127" s="14">
        <f t="shared" si="4"/>
        <v>364</v>
      </c>
      <c r="H127" s="17">
        <v>0.0435</v>
      </c>
      <c r="I127" s="29">
        <f t="shared" si="5"/>
        <v>433.808219178082</v>
      </c>
      <c r="J127" s="14" t="s">
        <v>160</v>
      </c>
      <c r="K127" s="14" t="s">
        <v>18</v>
      </c>
      <c r="L127" s="14" t="s">
        <v>19</v>
      </c>
      <c r="M127" s="14">
        <v>2015</v>
      </c>
    </row>
    <row r="128" s="6" customFormat="1" customHeight="1" spans="1:13">
      <c r="A128" s="21" t="s">
        <v>75</v>
      </c>
      <c r="B128" s="21"/>
      <c r="C128" s="21" t="s">
        <v>161</v>
      </c>
      <c r="D128" s="21"/>
      <c r="E128" s="21">
        <f>SUM(E72:E127)</f>
        <v>552000</v>
      </c>
      <c r="F128" s="21"/>
      <c r="G128" s="21"/>
      <c r="H128" s="21"/>
      <c r="I128" s="34">
        <v>23770.5</v>
      </c>
      <c r="J128" s="14"/>
      <c r="K128" s="14"/>
      <c r="L128" s="14"/>
      <c r="M128" s="14"/>
    </row>
    <row r="129" s="6" customFormat="1" customHeight="1" spans="1:13">
      <c r="A129" s="14">
        <v>121</v>
      </c>
      <c r="B129" s="14" t="s">
        <v>162</v>
      </c>
      <c r="C129" s="14" t="s">
        <v>163</v>
      </c>
      <c r="D129" s="15">
        <v>45161</v>
      </c>
      <c r="E129" s="14">
        <v>10000</v>
      </c>
      <c r="F129" s="15">
        <v>45526</v>
      </c>
      <c r="G129" s="14">
        <f t="shared" ref="G129:G139" si="6">F129-D129</f>
        <v>365</v>
      </c>
      <c r="H129" s="17">
        <v>0.0435</v>
      </c>
      <c r="I129" s="29">
        <f t="shared" ref="I129:I139" si="7">E129*H129/365*G129</f>
        <v>435</v>
      </c>
      <c r="J129" s="14" t="s">
        <v>162</v>
      </c>
      <c r="K129" s="14" t="s">
        <v>18</v>
      </c>
      <c r="L129" s="14" t="s">
        <v>19</v>
      </c>
      <c r="M129" s="14">
        <v>2018</v>
      </c>
    </row>
    <row r="130" s="6" customFormat="1" customHeight="1" spans="1:13">
      <c r="A130" s="14">
        <v>122</v>
      </c>
      <c r="B130" s="14" t="s">
        <v>164</v>
      </c>
      <c r="C130" s="14" t="s">
        <v>163</v>
      </c>
      <c r="D130" s="15">
        <v>45161</v>
      </c>
      <c r="E130" s="14">
        <v>10000</v>
      </c>
      <c r="F130" s="15">
        <v>45526</v>
      </c>
      <c r="G130" s="14">
        <f t="shared" si="6"/>
        <v>365</v>
      </c>
      <c r="H130" s="17">
        <v>0.0435</v>
      </c>
      <c r="I130" s="29">
        <f t="shared" si="7"/>
        <v>435</v>
      </c>
      <c r="J130" s="14" t="s">
        <v>164</v>
      </c>
      <c r="K130" s="14" t="s">
        <v>18</v>
      </c>
      <c r="L130" s="14" t="s">
        <v>19</v>
      </c>
      <c r="M130" s="14">
        <v>2014</v>
      </c>
    </row>
    <row r="131" s="6" customFormat="1" customHeight="1" spans="1:13">
      <c r="A131" s="14">
        <v>123</v>
      </c>
      <c r="B131" s="14" t="s">
        <v>165</v>
      </c>
      <c r="C131" s="14" t="s">
        <v>163</v>
      </c>
      <c r="D131" s="15">
        <v>45161</v>
      </c>
      <c r="E131" s="14">
        <v>10000</v>
      </c>
      <c r="F131" s="15">
        <v>45526</v>
      </c>
      <c r="G131" s="14">
        <f t="shared" si="6"/>
        <v>365</v>
      </c>
      <c r="H131" s="17">
        <v>0.0435</v>
      </c>
      <c r="I131" s="29">
        <f t="shared" si="7"/>
        <v>435</v>
      </c>
      <c r="J131" s="14" t="s">
        <v>165</v>
      </c>
      <c r="K131" s="14" t="s">
        <v>18</v>
      </c>
      <c r="L131" s="14" t="s">
        <v>19</v>
      </c>
      <c r="M131" s="14">
        <v>2018</v>
      </c>
    </row>
    <row r="132" s="6" customFormat="1" customHeight="1" spans="1:13">
      <c r="A132" s="14">
        <v>124</v>
      </c>
      <c r="B132" s="14" t="s">
        <v>166</v>
      </c>
      <c r="C132" s="14" t="s">
        <v>163</v>
      </c>
      <c r="D132" s="15">
        <v>45239</v>
      </c>
      <c r="E132" s="14">
        <v>10000</v>
      </c>
      <c r="F132" s="15">
        <v>45604</v>
      </c>
      <c r="G132" s="14">
        <f t="shared" si="6"/>
        <v>365</v>
      </c>
      <c r="H132" s="17">
        <v>0.0435</v>
      </c>
      <c r="I132" s="29">
        <f t="shared" si="7"/>
        <v>435</v>
      </c>
      <c r="J132" s="14" t="s">
        <v>166</v>
      </c>
      <c r="K132" s="14" t="s">
        <v>18</v>
      </c>
      <c r="L132" s="14" t="s">
        <v>19</v>
      </c>
      <c r="M132" s="14">
        <v>2016</v>
      </c>
    </row>
    <row r="133" s="6" customFormat="1" customHeight="1" spans="1:13">
      <c r="A133" s="14">
        <v>125</v>
      </c>
      <c r="B133" s="14" t="s">
        <v>167</v>
      </c>
      <c r="C133" s="14" t="s">
        <v>163</v>
      </c>
      <c r="D133" s="15">
        <v>45239</v>
      </c>
      <c r="E133" s="14">
        <v>10000</v>
      </c>
      <c r="F133" s="15">
        <v>45604</v>
      </c>
      <c r="G133" s="14">
        <f t="shared" si="6"/>
        <v>365</v>
      </c>
      <c r="H133" s="17">
        <v>0.0435</v>
      </c>
      <c r="I133" s="29">
        <f t="shared" si="7"/>
        <v>435</v>
      </c>
      <c r="J133" s="14" t="s">
        <v>167</v>
      </c>
      <c r="K133" s="14" t="s">
        <v>18</v>
      </c>
      <c r="L133" s="14" t="s">
        <v>19</v>
      </c>
      <c r="M133" s="14">
        <v>2019</v>
      </c>
    </row>
    <row r="134" s="6" customFormat="1" customHeight="1" spans="1:13">
      <c r="A134" s="14">
        <v>126</v>
      </c>
      <c r="B134" s="14" t="s">
        <v>168</v>
      </c>
      <c r="C134" s="14" t="s">
        <v>163</v>
      </c>
      <c r="D134" s="15">
        <v>45272</v>
      </c>
      <c r="E134" s="14">
        <v>5000</v>
      </c>
      <c r="F134" s="15">
        <v>45635</v>
      </c>
      <c r="G134" s="14">
        <f t="shared" si="6"/>
        <v>363</v>
      </c>
      <c r="H134" s="17">
        <v>0.0435</v>
      </c>
      <c r="I134" s="29">
        <f t="shared" si="7"/>
        <v>216.308219178082</v>
      </c>
      <c r="J134" s="14" t="s">
        <v>168</v>
      </c>
      <c r="K134" s="14" t="s">
        <v>18</v>
      </c>
      <c r="L134" s="14" t="s">
        <v>19</v>
      </c>
      <c r="M134" s="14">
        <v>2019</v>
      </c>
    </row>
    <row r="135" s="6" customFormat="1" customHeight="1" spans="1:13">
      <c r="A135" s="14">
        <v>127</v>
      </c>
      <c r="B135" s="14" t="s">
        <v>169</v>
      </c>
      <c r="C135" s="14" t="s">
        <v>163</v>
      </c>
      <c r="D135" s="15">
        <v>45273</v>
      </c>
      <c r="E135" s="14">
        <v>5000</v>
      </c>
      <c r="F135" s="15">
        <v>45638</v>
      </c>
      <c r="G135" s="14">
        <f t="shared" si="6"/>
        <v>365</v>
      </c>
      <c r="H135" s="17">
        <v>0.0435</v>
      </c>
      <c r="I135" s="29">
        <f t="shared" si="7"/>
        <v>217.5</v>
      </c>
      <c r="J135" s="14" t="s">
        <v>169</v>
      </c>
      <c r="K135" s="14" t="s">
        <v>18</v>
      </c>
      <c r="L135" s="14" t="s">
        <v>19</v>
      </c>
      <c r="M135" s="14">
        <v>2019</v>
      </c>
    </row>
    <row r="136" s="6" customFormat="1" customHeight="1" spans="1:13">
      <c r="A136" s="14">
        <v>128</v>
      </c>
      <c r="B136" s="14" t="s">
        <v>170</v>
      </c>
      <c r="C136" s="14" t="s">
        <v>163</v>
      </c>
      <c r="D136" s="15">
        <v>45295</v>
      </c>
      <c r="E136" s="14">
        <v>10000</v>
      </c>
      <c r="F136" s="15">
        <v>45660</v>
      </c>
      <c r="G136" s="14">
        <f t="shared" si="6"/>
        <v>365</v>
      </c>
      <c r="H136" s="17">
        <v>0.0435</v>
      </c>
      <c r="I136" s="29">
        <f t="shared" si="7"/>
        <v>435</v>
      </c>
      <c r="J136" s="14" t="s">
        <v>170</v>
      </c>
      <c r="K136" s="14" t="s">
        <v>18</v>
      </c>
      <c r="L136" s="14" t="s">
        <v>19</v>
      </c>
      <c r="M136" s="14">
        <v>2019</v>
      </c>
    </row>
    <row r="137" s="6" customFormat="1" customHeight="1" spans="1:13">
      <c r="A137" s="14">
        <v>129</v>
      </c>
      <c r="B137" s="14" t="s">
        <v>171</v>
      </c>
      <c r="C137" s="14" t="s">
        <v>163</v>
      </c>
      <c r="D137" s="15">
        <v>45295</v>
      </c>
      <c r="E137" s="14">
        <v>10000</v>
      </c>
      <c r="F137" s="15">
        <v>45660</v>
      </c>
      <c r="G137" s="14">
        <f t="shared" si="6"/>
        <v>365</v>
      </c>
      <c r="H137" s="17">
        <v>0.0435</v>
      </c>
      <c r="I137" s="29">
        <f t="shared" si="7"/>
        <v>435</v>
      </c>
      <c r="J137" s="14" t="s">
        <v>171</v>
      </c>
      <c r="K137" s="14" t="s">
        <v>18</v>
      </c>
      <c r="L137" s="14" t="s">
        <v>19</v>
      </c>
      <c r="M137" s="14">
        <v>2019</v>
      </c>
    </row>
    <row r="138" s="6" customFormat="1" customHeight="1" spans="1:13">
      <c r="A138" s="14">
        <v>130</v>
      </c>
      <c r="B138" s="14" t="s">
        <v>172</v>
      </c>
      <c r="C138" s="14" t="s">
        <v>163</v>
      </c>
      <c r="D138" s="15">
        <v>45316</v>
      </c>
      <c r="E138" s="14">
        <v>5000</v>
      </c>
      <c r="F138" s="15">
        <v>45674</v>
      </c>
      <c r="G138" s="14">
        <f t="shared" si="6"/>
        <v>358</v>
      </c>
      <c r="H138" s="17">
        <v>0.0435</v>
      </c>
      <c r="I138" s="29">
        <f t="shared" si="7"/>
        <v>213.328767123288</v>
      </c>
      <c r="J138" s="14" t="s">
        <v>172</v>
      </c>
      <c r="K138" s="14" t="s">
        <v>18</v>
      </c>
      <c r="L138" s="14" t="s">
        <v>19</v>
      </c>
      <c r="M138" s="14">
        <v>2015</v>
      </c>
    </row>
    <row r="139" s="6" customFormat="1" customHeight="1" spans="1:13">
      <c r="A139" s="14">
        <v>131</v>
      </c>
      <c r="B139" s="14" t="s">
        <v>173</v>
      </c>
      <c r="C139" s="14" t="s">
        <v>163</v>
      </c>
      <c r="D139" s="15">
        <v>45364</v>
      </c>
      <c r="E139" s="14">
        <v>5000</v>
      </c>
      <c r="F139" s="15">
        <v>45728</v>
      </c>
      <c r="G139" s="14">
        <f t="shared" si="6"/>
        <v>364</v>
      </c>
      <c r="H139" s="17">
        <v>0.0435</v>
      </c>
      <c r="I139" s="29">
        <f t="shared" si="7"/>
        <v>216.904109589041</v>
      </c>
      <c r="J139" s="14" t="s">
        <v>173</v>
      </c>
      <c r="K139" s="14" t="s">
        <v>18</v>
      </c>
      <c r="L139" s="14" t="s">
        <v>19</v>
      </c>
      <c r="M139" s="14">
        <v>2017</v>
      </c>
    </row>
    <row r="140" s="6" customFormat="1" customHeight="1" spans="1:13">
      <c r="A140" s="21" t="s">
        <v>75</v>
      </c>
      <c r="B140" s="21"/>
      <c r="C140" s="21" t="s">
        <v>174</v>
      </c>
      <c r="D140" s="21"/>
      <c r="E140" s="21">
        <f>SUM(E129:E139)</f>
        <v>90000</v>
      </c>
      <c r="F140" s="21"/>
      <c r="G140" s="21"/>
      <c r="H140" s="21"/>
      <c r="I140" s="34">
        <f>SUM(I129:I139)</f>
        <v>3909.04109589041</v>
      </c>
      <c r="J140" s="14"/>
      <c r="K140" s="37"/>
      <c r="L140" s="37"/>
      <c r="M140" s="37"/>
    </row>
    <row r="141" s="6" customFormat="1" customHeight="1" spans="1:13">
      <c r="A141" s="14">
        <v>132</v>
      </c>
      <c r="B141" s="14" t="s">
        <v>175</v>
      </c>
      <c r="C141" s="14" t="s">
        <v>176</v>
      </c>
      <c r="D141" s="35">
        <v>45272</v>
      </c>
      <c r="E141" s="36">
        <v>10000</v>
      </c>
      <c r="F141" s="35">
        <v>45553</v>
      </c>
      <c r="G141" s="14">
        <f t="shared" ref="G141:G167" si="8">F141-D141</f>
        <v>281</v>
      </c>
      <c r="H141" s="17">
        <v>0.0435</v>
      </c>
      <c r="I141" s="29">
        <f t="shared" ref="I141:I167" si="9">E141*H141/365*G141</f>
        <v>334.890410958904</v>
      </c>
      <c r="J141" s="14" t="s">
        <v>175</v>
      </c>
      <c r="K141" s="14" t="s">
        <v>18</v>
      </c>
      <c r="L141" s="14" t="s">
        <v>19</v>
      </c>
      <c r="M141" s="14">
        <v>2014</v>
      </c>
    </row>
    <row r="142" s="6" customFormat="1" customHeight="1" spans="1:13">
      <c r="A142" s="14">
        <v>133</v>
      </c>
      <c r="B142" s="14" t="s">
        <v>177</v>
      </c>
      <c r="C142" s="14" t="s">
        <v>176</v>
      </c>
      <c r="D142" s="35">
        <v>45210</v>
      </c>
      <c r="E142" s="36">
        <v>10000</v>
      </c>
      <c r="F142" s="35">
        <v>45558</v>
      </c>
      <c r="G142" s="14">
        <f t="shared" si="8"/>
        <v>348</v>
      </c>
      <c r="H142" s="17">
        <v>0.0435</v>
      </c>
      <c r="I142" s="29">
        <f t="shared" si="9"/>
        <v>414.739726027397</v>
      </c>
      <c r="J142" s="14" t="s">
        <v>177</v>
      </c>
      <c r="K142" s="14" t="s">
        <v>18</v>
      </c>
      <c r="L142" s="14" t="s">
        <v>19</v>
      </c>
      <c r="M142" s="14">
        <v>2016</v>
      </c>
    </row>
    <row r="143" s="6" customFormat="1" customHeight="1" spans="1:13">
      <c r="A143" s="14">
        <v>134</v>
      </c>
      <c r="B143" s="14" t="s">
        <v>178</v>
      </c>
      <c r="C143" s="14" t="s">
        <v>176</v>
      </c>
      <c r="D143" s="35">
        <v>45296</v>
      </c>
      <c r="E143" s="36">
        <v>10000</v>
      </c>
      <c r="F143" s="35">
        <v>45661</v>
      </c>
      <c r="G143" s="14">
        <f t="shared" si="8"/>
        <v>365</v>
      </c>
      <c r="H143" s="17">
        <v>0.0435</v>
      </c>
      <c r="I143" s="29">
        <f t="shared" si="9"/>
        <v>435</v>
      </c>
      <c r="J143" s="14" t="s">
        <v>178</v>
      </c>
      <c r="K143" s="14" t="s">
        <v>18</v>
      </c>
      <c r="L143" s="14" t="s">
        <v>19</v>
      </c>
      <c r="M143" s="14">
        <v>2015</v>
      </c>
    </row>
    <row r="144" s="6" customFormat="1" customHeight="1" spans="1:13">
      <c r="A144" s="14">
        <v>135</v>
      </c>
      <c r="B144" s="14" t="s">
        <v>179</v>
      </c>
      <c r="C144" s="14" t="s">
        <v>176</v>
      </c>
      <c r="D144" s="35">
        <v>45216</v>
      </c>
      <c r="E144" s="36">
        <v>10000</v>
      </c>
      <c r="F144" s="35">
        <v>45581</v>
      </c>
      <c r="G144" s="14">
        <f t="shared" si="8"/>
        <v>365</v>
      </c>
      <c r="H144" s="17">
        <v>0.0435</v>
      </c>
      <c r="I144" s="29">
        <f t="shared" si="9"/>
        <v>435</v>
      </c>
      <c r="J144" s="14" t="s">
        <v>179</v>
      </c>
      <c r="K144" s="14" t="s">
        <v>18</v>
      </c>
      <c r="L144" s="14" t="s">
        <v>19</v>
      </c>
      <c r="M144" s="14">
        <v>2016</v>
      </c>
    </row>
    <row r="145" s="6" customFormat="1" customHeight="1" spans="1:13">
      <c r="A145" s="14">
        <v>136</v>
      </c>
      <c r="B145" s="14" t="s">
        <v>39</v>
      </c>
      <c r="C145" s="14" t="s">
        <v>176</v>
      </c>
      <c r="D145" s="35">
        <v>45216</v>
      </c>
      <c r="E145" s="36">
        <v>10000</v>
      </c>
      <c r="F145" s="35">
        <v>45581</v>
      </c>
      <c r="G145" s="14">
        <f t="shared" si="8"/>
        <v>365</v>
      </c>
      <c r="H145" s="17">
        <v>0.0435</v>
      </c>
      <c r="I145" s="29">
        <f t="shared" si="9"/>
        <v>435</v>
      </c>
      <c r="J145" s="14" t="s">
        <v>39</v>
      </c>
      <c r="K145" s="14" t="s">
        <v>18</v>
      </c>
      <c r="L145" s="14" t="s">
        <v>19</v>
      </c>
      <c r="M145" s="14">
        <v>2016</v>
      </c>
    </row>
    <row r="146" s="6" customFormat="1" customHeight="1" spans="1:13">
      <c r="A146" s="14">
        <v>137</v>
      </c>
      <c r="B146" s="14" t="s">
        <v>180</v>
      </c>
      <c r="C146" s="14" t="s">
        <v>176</v>
      </c>
      <c r="D146" s="35">
        <v>45264</v>
      </c>
      <c r="E146" s="36">
        <v>10000</v>
      </c>
      <c r="F146" s="35">
        <v>45629</v>
      </c>
      <c r="G146" s="14">
        <f t="shared" si="8"/>
        <v>365</v>
      </c>
      <c r="H146" s="17">
        <v>0.0435</v>
      </c>
      <c r="I146" s="29">
        <f t="shared" si="9"/>
        <v>435</v>
      </c>
      <c r="J146" s="14" t="s">
        <v>180</v>
      </c>
      <c r="K146" s="14" t="s">
        <v>18</v>
      </c>
      <c r="L146" s="14" t="s">
        <v>19</v>
      </c>
      <c r="M146" s="14">
        <v>2016</v>
      </c>
    </row>
    <row r="147" s="6" customFormat="1" customHeight="1" spans="1:13">
      <c r="A147" s="14">
        <v>138</v>
      </c>
      <c r="B147" s="14" t="s">
        <v>181</v>
      </c>
      <c r="C147" s="14" t="s">
        <v>176</v>
      </c>
      <c r="D147" s="35">
        <v>45282</v>
      </c>
      <c r="E147" s="36">
        <v>10000</v>
      </c>
      <c r="F147" s="35">
        <v>45647</v>
      </c>
      <c r="G147" s="14">
        <f t="shared" si="8"/>
        <v>365</v>
      </c>
      <c r="H147" s="17">
        <v>0.0435</v>
      </c>
      <c r="I147" s="29">
        <f t="shared" si="9"/>
        <v>435</v>
      </c>
      <c r="J147" s="14" t="s">
        <v>181</v>
      </c>
      <c r="K147" s="14" t="s">
        <v>18</v>
      </c>
      <c r="L147" s="14" t="s">
        <v>19</v>
      </c>
      <c r="M147" s="14">
        <v>2018</v>
      </c>
    </row>
    <row r="148" s="6" customFormat="1" customHeight="1" spans="1:13">
      <c r="A148" s="14">
        <v>139</v>
      </c>
      <c r="B148" s="14" t="s">
        <v>182</v>
      </c>
      <c r="C148" s="14" t="s">
        <v>176</v>
      </c>
      <c r="D148" s="15">
        <v>45287</v>
      </c>
      <c r="E148" s="14">
        <v>10000</v>
      </c>
      <c r="F148" s="15">
        <v>45649</v>
      </c>
      <c r="G148" s="14">
        <f t="shared" si="8"/>
        <v>362</v>
      </c>
      <c r="H148" s="17">
        <v>0.0435</v>
      </c>
      <c r="I148" s="29">
        <f t="shared" si="9"/>
        <v>431.424657534247</v>
      </c>
      <c r="J148" s="14" t="s">
        <v>182</v>
      </c>
      <c r="K148" s="14" t="s">
        <v>18</v>
      </c>
      <c r="L148" s="14" t="s">
        <v>19</v>
      </c>
      <c r="M148" s="14">
        <v>2014</v>
      </c>
    </row>
    <row r="149" s="6" customFormat="1" customHeight="1" spans="1:13">
      <c r="A149" s="14">
        <v>140</v>
      </c>
      <c r="B149" s="14" t="s">
        <v>183</v>
      </c>
      <c r="C149" s="14" t="s">
        <v>176</v>
      </c>
      <c r="D149" s="35">
        <v>45159</v>
      </c>
      <c r="E149" s="36">
        <v>10000</v>
      </c>
      <c r="F149" s="35">
        <v>45517</v>
      </c>
      <c r="G149" s="14">
        <f t="shared" si="8"/>
        <v>358</v>
      </c>
      <c r="H149" s="17">
        <v>0.0435</v>
      </c>
      <c r="I149" s="29">
        <f t="shared" si="9"/>
        <v>426.657534246575</v>
      </c>
      <c r="J149" s="14" t="s">
        <v>184</v>
      </c>
      <c r="K149" s="14" t="s">
        <v>18</v>
      </c>
      <c r="L149" s="14" t="s">
        <v>185</v>
      </c>
      <c r="M149" s="14">
        <v>2016</v>
      </c>
    </row>
    <row r="150" s="6" customFormat="1" customHeight="1" spans="1:13">
      <c r="A150" s="14">
        <v>141</v>
      </c>
      <c r="B150" s="14" t="s">
        <v>186</v>
      </c>
      <c r="C150" s="14" t="s">
        <v>176</v>
      </c>
      <c r="D150" s="35">
        <v>45153</v>
      </c>
      <c r="E150" s="36">
        <v>10000</v>
      </c>
      <c r="F150" s="35">
        <v>45517</v>
      </c>
      <c r="G150" s="14">
        <f t="shared" si="8"/>
        <v>364</v>
      </c>
      <c r="H150" s="17">
        <v>0.0435</v>
      </c>
      <c r="I150" s="29">
        <f t="shared" si="9"/>
        <v>433.808219178082</v>
      </c>
      <c r="J150" s="14" t="s">
        <v>186</v>
      </c>
      <c r="K150" s="14" t="s">
        <v>18</v>
      </c>
      <c r="L150" s="14" t="s">
        <v>19</v>
      </c>
      <c r="M150" s="14">
        <v>2014</v>
      </c>
    </row>
    <row r="151" s="6" customFormat="1" customHeight="1" spans="1:13">
      <c r="A151" s="14">
        <v>142</v>
      </c>
      <c r="B151" s="14" t="s">
        <v>187</v>
      </c>
      <c r="C151" s="14" t="s">
        <v>176</v>
      </c>
      <c r="D151" s="35">
        <v>45153</v>
      </c>
      <c r="E151" s="36">
        <v>10000</v>
      </c>
      <c r="F151" s="35">
        <v>45517</v>
      </c>
      <c r="G151" s="14">
        <f t="shared" si="8"/>
        <v>364</v>
      </c>
      <c r="H151" s="17">
        <v>0.0435</v>
      </c>
      <c r="I151" s="29">
        <f t="shared" si="9"/>
        <v>433.808219178082</v>
      </c>
      <c r="J151" s="14" t="s">
        <v>188</v>
      </c>
      <c r="K151" s="14" t="s">
        <v>18</v>
      </c>
      <c r="L151" s="14" t="s">
        <v>185</v>
      </c>
      <c r="M151" s="14">
        <v>2015</v>
      </c>
    </row>
    <row r="152" s="6" customFormat="1" customHeight="1" spans="1:13">
      <c r="A152" s="14">
        <v>143</v>
      </c>
      <c r="B152" s="14" t="s">
        <v>189</v>
      </c>
      <c r="C152" s="14" t="s">
        <v>176</v>
      </c>
      <c r="D152" s="35">
        <v>45156</v>
      </c>
      <c r="E152" s="36">
        <v>10000</v>
      </c>
      <c r="F152" s="35">
        <v>45518</v>
      </c>
      <c r="G152" s="14">
        <f t="shared" si="8"/>
        <v>362</v>
      </c>
      <c r="H152" s="17">
        <v>0.0435</v>
      </c>
      <c r="I152" s="29">
        <f t="shared" si="9"/>
        <v>431.424657534247</v>
      </c>
      <c r="J152" s="14" t="s">
        <v>189</v>
      </c>
      <c r="K152" s="14" t="s">
        <v>18</v>
      </c>
      <c r="L152" s="14" t="s">
        <v>19</v>
      </c>
      <c r="M152" s="14">
        <v>2015</v>
      </c>
    </row>
    <row r="153" s="6" customFormat="1" customHeight="1" spans="1:13">
      <c r="A153" s="14">
        <v>144</v>
      </c>
      <c r="B153" s="14" t="s">
        <v>190</v>
      </c>
      <c r="C153" s="14" t="s">
        <v>176</v>
      </c>
      <c r="D153" s="35">
        <v>45156</v>
      </c>
      <c r="E153" s="36">
        <v>10000</v>
      </c>
      <c r="F153" s="35">
        <v>45520</v>
      </c>
      <c r="G153" s="14">
        <f t="shared" si="8"/>
        <v>364</v>
      </c>
      <c r="H153" s="17">
        <v>0.0435</v>
      </c>
      <c r="I153" s="29">
        <f t="shared" si="9"/>
        <v>433.808219178082</v>
      </c>
      <c r="J153" s="14" t="s">
        <v>191</v>
      </c>
      <c r="K153" s="14" t="s">
        <v>18</v>
      </c>
      <c r="L153" s="14" t="s">
        <v>22</v>
      </c>
      <c r="M153" s="14">
        <v>2018</v>
      </c>
    </row>
    <row r="154" s="6" customFormat="1" customHeight="1" spans="1:13">
      <c r="A154" s="14">
        <v>145</v>
      </c>
      <c r="B154" s="14" t="s">
        <v>192</v>
      </c>
      <c r="C154" s="14" t="s">
        <v>176</v>
      </c>
      <c r="D154" s="35">
        <v>45159</v>
      </c>
      <c r="E154" s="36">
        <v>10000</v>
      </c>
      <c r="F154" s="35">
        <v>45523</v>
      </c>
      <c r="G154" s="14">
        <f t="shared" si="8"/>
        <v>364</v>
      </c>
      <c r="H154" s="17">
        <v>0.0435</v>
      </c>
      <c r="I154" s="29">
        <f t="shared" si="9"/>
        <v>433.808219178082</v>
      </c>
      <c r="J154" s="14" t="s">
        <v>193</v>
      </c>
      <c r="K154" s="14" t="s">
        <v>18</v>
      </c>
      <c r="L154" s="14" t="s">
        <v>22</v>
      </c>
      <c r="M154" s="14">
        <v>2015</v>
      </c>
    </row>
    <row r="155" s="6" customFormat="1" customHeight="1" spans="1:13">
      <c r="A155" s="14">
        <v>146</v>
      </c>
      <c r="B155" s="14" t="s">
        <v>194</v>
      </c>
      <c r="C155" s="14" t="s">
        <v>176</v>
      </c>
      <c r="D155" s="15">
        <v>45169</v>
      </c>
      <c r="E155" s="14">
        <v>10000</v>
      </c>
      <c r="F155" s="15">
        <v>45534</v>
      </c>
      <c r="G155" s="14">
        <f t="shared" si="8"/>
        <v>365</v>
      </c>
      <c r="H155" s="17">
        <v>0.0435</v>
      </c>
      <c r="I155" s="29">
        <f t="shared" si="9"/>
        <v>435</v>
      </c>
      <c r="J155" s="14" t="s">
        <v>195</v>
      </c>
      <c r="K155" s="14" t="s">
        <v>18</v>
      </c>
      <c r="L155" s="14" t="s">
        <v>22</v>
      </c>
      <c r="M155" s="14">
        <v>2015</v>
      </c>
    </row>
    <row r="156" s="6" customFormat="1" customHeight="1" spans="1:13">
      <c r="A156" s="14">
        <v>147</v>
      </c>
      <c r="B156" s="14" t="s">
        <v>196</v>
      </c>
      <c r="C156" s="14" t="s">
        <v>176</v>
      </c>
      <c r="D156" s="35">
        <v>45175</v>
      </c>
      <c r="E156" s="36">
        <v>10000</v>
      </c>
      <c r="F156" s="35">
        <v>45536</v>
      </c>
      <c r="G156" s="14">
        <f t="shared" si="8"/>
        <v>361</v>
      </c>
      <c r="H156" s="17">
        <v>0.0435</v>
      </c>
      <c r="I156" s="29">
        <f t="shared" si="9"/>
        <v>430.232876712329</v>
      </c>
      <c r="J156" s="14" t="s">
        <v>196</v>
      </c>
      <c r="K156" s="14" t="s">
        <v>18</v>
      </c>
      <c r="L156" s="14" t="s">
        <v>19</v>
      </c>
      <c r="M156" s="14">
        <v>2018</v>
      </c>
    </row>
    <row r="157" s="6" customFormat="1" customHeight="1" spans="1:13">
      <c r="A157" s="14">
        <v>148</v>
      </c>
      <c r="B157" s="14" t="s">
        <v>197</v>
      </c>
      <c r="C157" s="14" t="s">
        <v>176</v>
      </c>
      <c r="D157" s="35">
        <v>45208</v>
      </c>
      <c r="E157" s="36">
        <v>10000</v>
      </c>
      <c r="F157" s="35">
        <v>45559</v>
      </c>
      <c r="G157" s="14">
        <f t="shared" si="8"/>
        <v>351</v>
      </c>
      <c r="H157" s="17">
        <v>0.0435</v>
      </c>
      <c r="I157" s="29">
        <f t="shared" si="9"/>
        <v>418.315068493151</v>
      </c>
      <c r="J157" s="14" t="s">
        <v>197</v>
      </c>
      <c r="K157" s="14" t="s">
        <v>18</v>
      </c>
      <c r="L157" s="14" t="s">
        <v>19</v>
      </c>
      <c r="M157" s="14">
        <v>2019</v>
      </c>
    </row>
    <row r="158" s="6" customFormat="1" customHeight="1" spans="1:13">
      <c r="A158" s="14">
        <v>149</v>
      </c>
      <c r="B158" s="14" t="s">
        <v>198</v>
      </c>
      <c r="C158" s="14" t="s">
        <v>176</v>
      </c>
      <c r="D158" s="35">
        <v>45167</v>
      </c>
      <c r="E158" s="36">
        <v>10000</v>
      </c>
      <c r="F158" s="35">
        <v>45532</v>
      </c>
      <c r="G158" s="14">
        <f t="shared" si="8"/>
        <v>365</v>
      </c>
      <c r="H158" s="17">
        <v>0.0435</v>
      </c>
      <c r="I158" s="29">
        <f t="shared" si="9"/>
        <v>435</v>
      </c>
      <c r="J158" s="14" t="s">
        <v>198</v>
      </c>
      <c r="K158" s="14" t="s">
        <v>18</v>
      </c>
      <c r="L158" s="14" t="s">
        <v>19</v>
      </c>
      <c r="M158" s="14">
        <v>2015</v>
      </c>
    </row>
    <row r="159" s="6" customFormat="1" customHeight="1" spans="1:13">
      <c r="A159" s="14">
        <v>150</v>
      </c>
      <c r="B159" s="14" t="s">
        <v>199</v>
      </c>
      <c r="C159" s="14" t="s">
        <v>176</v>
      </c>
      <c r="D159" s="35">
        <v>45210</v>
      </c>
      <c r="E159" s="36">
        <v>10000</v>
      </c>
      <c r="F159" s="35">
        <v>45526</v>
      </c>
      <c r="G159" s="14">
        <f t="shared" si="8"/>
        <v>316</v>
      </c>
      <c r="H159" s="17">
        <v>0.0435</v>
      </c>
      <c r="I159" s="29">
        <f t="shared" si="9"/>
        <v>376.602739726027</v>
      </c>
      <c r="J159" s="14" t="s">
        <v>200</v>
      </c>
      <c r="K159" s="14" t="s">
        <v>18</v>
      </c>
      <c r="L159" s="14" t="s">
        <v>22</v>
      </c>
      <c r="M159" s="14">
        <v>2014</v>
      </c>
    </row>
    <row r="160" s="6" customFormat="1" customHeight="1" spans="1:13">
      <c r="A160" s="14">
        <v>151</v>
      </c>
      <c r="B160" s="14" t="s">
        <v>201</v>
      </c>
      <c r="C160" s="14" t="s">
        <v>176</v>
      </c>
      <c r="D160" s="35">
        <v>45224</v>
      </c>
      <c r="E160" s="36">
        <v>10000</v>
      </c>
      <c r="F160" s="35">
        <v>45581</v>
      </c>
      <c r="G160" s="14">
        <f t="shared" si="8"/>
        <v>357</v>
      </c>
      <c r="H160" s="17">
        <v>0.0435</v>
      </c>
      <c r="I160" s="29">
        <f t="shared" si="9"/>
        <v>425.465753424657</v>
      </c>
      <c r="J160" s="14" t="s">
        <v>201</v>
      </c>
      <c r="K160" s="14" t="s">
        <v>18</v>
      </c>
      <c r="L160" s="14" t="s">
        <v>19</v>
      </c>
      <c r="M160" s="14">
        <v>2016</v>
      </c>
    </row>
    <row r="161" s="6" customFormat="1" customHeight="1" spans="1:13">
      <c r="A161" s="14">
        <v>152</v>
      </c>
      <c r="B161" s="14" t="s">
        <v>202</v>
      </c>
      <c r="C161" s="14" t="s">
        <v>176</v>
      </c>
      <c r="D161" s="35">
        <v>45206</v>
      </c>
      <c r="E161" s="36">
        <v>10000</v>
      </c>
      <c r="F161" s="35">
        <v>45571</v>
      </c>
      <c r="G161" s="14">
        <f t="shared" si="8"/>
        <v>365</v>
      </c>
      <c r="H161" s="17">
        <v>0.0435</v>
      </c>
      <c r="I161" s="29">
        <f t="shared" si="9"/>
        <v>435</v>
      </c>
      <c r="J161" s="14" t="s">
        <v>202</v>
      </c>
      <c r="K161" s="14" t="s">
        <v>18</v>
      </c>
      <c r="L161" s="14" t="s">
        <v>19</v>
      </c>
      <c r="M161" s="14">
        <v>2018</v>
      </c>
    </row>
    <row r="162" s="6" customFormat="1" customHeight="1" spans="1:13">
      <c r="A162" s="14">
        <v>153</v>
      </c>
      <c r="B162" s="14" t="s">
        <v>203</v>
      </c>
      <c r="C162" s="14" t="s">
        <v>176</v>
      </c>
      <c r="D162" s="35">
        <v>45224</v>
      </c>
      <c r="E162" s="36">
        <v>10000</v>
      </c>
      <c r="F162" s="35">
        <v>45583</v>
      </c>
      <c r="G162" s="14">
        <f t="shared" si="8"/>
        <v>359</v>
      </c>
      <c r="H162" s="17">
        <v>0.0435</v>
      </c>
      <c r="I162" s="29">
        <f t="shared" si="9"/>
        <v>427.849315068493</v>
      </c>
      <c r="J162" s="14" t="s">
        <v>203</v>
      </c>
      <c r="K162" s="14" t="s">
        <v>18</v>
      </c>
      <c r="L162" s="14" t="s">
        <v>19</v>
      </c>
      <c r="M162" s="14">
        <v>2016</v>
      </c>
    </row>
    <row r="163" s="6" customFormat="1" customHeight="1" spans="1:13">
      <c r="A163" s="14">
        <v>154</v>
      </c>
      <c r="B163" s="14" t="s">
        <v>204</v>
      </c>
      <c r="C163" s="14" t="s">
        <v>176</v>
      </c>
      <c r="D163" s="35">
        <v>45224</v>
      </c>
      <c r="E163" s="36">
        <v>10000</v>
      </c>
      <c r="F163" s="35">
        <v>45589</v>
      </c>
      <c r="G163" s="14">
        <f t="shared" si="8"/>
        <v>365</v>
      </c>
      <c r="H163" s="17">
        <v>0.0435</v>
      </c>
      <c r="I163" s="29">
        <f t="shared" si="9"/>
        <v>435</v>
      </c>
      <c r="J163" s="14" t="s">
        <v>204</v>
      </c>
      <c r="K163" s="14" t="s">
        <v>18</v>
      </c>
      <c r="L163" s="14" t="s">
        <v>19</v>
      </c>
      <c r="M163" s="14">
        <v>2019</v>
      </c>
    </row>
    <row r="164" s="6" customFormat="1" customHeight="1" spans="1:13">
      <c r="A164" s="14">
        <v>155</v>
      </c>
      <c r="B164" s="14" t="s">
        <v>205</v>
      </c>
      <c r="C164" s="14" t="s">
        <v>176</v>
      </c>
      <c r="D164" s="15">
        <v>45252</v>
      </c>
      <c r="E164" s="14">
        <v>10000</v>
      </c>
      <c r="F164" s="15">
        <v>45617</v>
      </c>
      <c r="G164" s="14">
        <f t="shared" si="8"/>
        <v>365</v>
      </c>
      <c r="H164" s="17">
        <v>0.0435</v>
      </c>
      <c r="I164" s="29">
        <f t="shared" si="9"/>
        <v>435</v>
      </c>
      <c r="J164" s="14" t="s">
        <v>205</v>
      </c>
      <c r="K164" s="14" t="s">
        <v>18</v>
      </c>
      <c r="L164" s="14" t="s">
        <v>19</v>
      </c>
      <c r="M164" s="14">
        <v>2016</v>
      </c>
    </row>
    <row r="165" s="6" customFormat="1" customHeight="1" spans="1:13">
      <c r="A165" s="14">
        <v>156</v>
      </c>
      <c r="B165" s="14" t="s">
        <v>206</v>
      </c>
      <c r="C165" s="14" t="s">
        <v>176</v>
      </c>
      <c r="D165" s="35">
        <v>45477</v>
      </c>
      <c r="E165" s="36">
        <v>10000</v>
      </c>
      <c r="F165" s="35">
        <v>45842</v>
      </c>
      <c r="G165" s="14">
        <f t="shared" si="8"/>
        <v>365</v>
      </c>
      <c r="H165" s="17">
        <v>0.0435</v>
      </c>
      <c r="I165" s="29">
        <f t="shared" si="9"/>
        <v>435</v>
      </c>
      <c r="J165" s="14" t="s">
        <v>206</v>
      </c>
      <c r="K165" s="14" t="s">
        <v>18</v>
      </c>
      <c r="L165" s="14" t="s">
        <v>19</v>
      </c>
      <c r="M165" s="14" t="s">
        <v>84</v>
      </c>
    </row>
    <row r="166" s="6" customFormat="1" customHeight="1" spans="1:13">
      <c r="A166" s="14">
        <v>157</v>
      </c>
      <c r="B166" s="14" t="s">
        <v>207</v>
      </c>
      <c r="C166" s="14" t="s">
        <v>176</v>
      </c>
      <c r="D166" s="15">
        <v>45471</v>
      </c>
      <c r="E166" s="14">
        <v>10000</v>
      </c>
      <c r="F166" s="15">
        <v>45835</v>
      </c>
      <c r="G166" s="14">
        <f t="shared" si="8"/>
        <v>364</v>
      </c>
      <c r="H166" s="17">
        <v>0.0435</v>
      </c>
      <c r="I166" s="29">
        <f t="shared" si="9"/>
        <v>433.808219178082</v>
      </c>
      <c r="J166" s="14" t="s">
        <v>207</v>
      </c>
      <c r="K166" s="14" t="s">
        <v>18</v>
      </c>
      <c r="L166" s="14" t="s">
        <v>19</v>
      </c>
      <c r="M166" s="14">
        <v>2016</v>
      </c>
    </row>
    <row r="167" s="6" customFormat="1" customHeight="1" spans="1:13">
      <c r="A167" s="14">
        <v>158</v>
      </c>
      <c r="B167" s="14" t="s">
        <v>208</v>
      </c>
      <c r="C167" s="14" t="s">
        <v>176</v>
      </c>
      <c r="D167" s="35">
        <v>45252</v>
      </c>
      <c r="E167" s="36">
        <v>10000</v>
      </c>
      <c r="F167" s="35">
        <v>45617</v>
      </c>
      <c r="G167" s="14">
        <f t="shared" si="8"/>
        <v>365</v>
      </c>
      <c r="H167" s="17">
        <v>0.0435</v>
      </c>
      <c r="I167" s="29">
        <f t="shared" si="9"/>
        <v>435</v>
      </c>
      <c r="J167" s="14" t="s">
        <v>208</v>
      </c>
      <c r="K167" s="14" t="s">
        <v>18</v>
      </c>
      <c r="L167" s="14" t="s">
        <v>19</v>
      </c>
      <c r="M167" s="14">
        <v>2016</v>
      </c>
    </row>
    <row r="168" s="6" customFormat="1" customHeight="1" spans="1:13">
      <c r="A168" s="21" t="s">
        <v>75</v>
      </c>
      <c r="B168" s="21"/>
      <c r="C168" s="21" t="s">
        <v>209</v>
      </c>
      <c r="D168" s="21"/>
      <c r="E168" s="21">
        <f>SUM(E141:E167)</f>
        <v>270000</v>
      </c>
      <c r="F168" s="21"/>
      <c r="G168" s="21"/>
      <c r="H168" s="21"/>
      <c r="I168" s="34">
        <v>11506.5</v>
      </c>
      <c r="J168" s="14"/>
      <c r="K168" s="14"/>
      <c r="L168" s="14"/>
      <c r="M168" s="14"/>
    </row>
    <row r="169" s="7" customFormat="1" customHeight="1" spans="1:13">
      <c r="A169" s="21" t="s">
        <v>210</v>
      </c>
      <c r="B169" s="21"/>
      <c r="C169" s="21" t="s">
        <v>211</v>
      </c>
      <c r="D169" s="21"/>
      <c r="E169" s="21">
        <f>E168+E140+E128+E71+E52+E50</f>
        <v>1542000</v>
      </c>
      <c r="F169" s="21"/>
      <c r="G169" s="21"/>
      <c r="H169" s="21"/>
      <c r="I169" s="34">
        <f>I50+I52+I71+I128+I140+I168</f>
        <v>66403.3068493151</v>
      </c>
      <c r="J169" s="21"/>
      <c r="K169" s="21"/>
      <c r="L169" s="21"/>
      <c r="M169" s="21"/>
    </row>
  </sheetData>
  <mergeCells count="20">
    <mergeCell ref="A1:L1"/>
    <mergeCell ref="A2:M2"/>
    <mergeCell ref="J3:L3"/>
    <mergeCell ref="A50:B50"/>
    <mergeCell ref="A52:B52"/>
    <mergeCell ref="A71:B71"/>
    <mergeCell ref="A128:B128"/>
    <mergeCell ref="A140:B140"/>
    <mergeCell ref="A168:B168"/>
    <mergeCell ref="A169:B16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51388888888889" bottom="0.751388888888889" header="0.298611111111111" footer="0.298611111111111"/>
  <pageSetup paperSize="9" fitToHeight="0" orientation="landscape" horizontalDpi="600"/>
  <headerFooter alignWithMargins="0"/>
  <ignoredErrors>
    <ignoredError sqref="I1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周玲</cp:lastModifiedBy>
  <dcterms:created xsi:type="dcterms:W3CDTF">2016-12-02T08:54:00Z</dcterms:created>
  <dcterms:modified xsi:type="dcterms:W3CDTF">2025-10-30T03:08:51Z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B03E478E6CD643AA9464CA7FB3F9E17F_13</vt:lpwstr>
  </property>
</Properties>
</file>