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陈仓区补贴汇总表 " sheetId="17" r:id="rId1"/>
  </sheets>
  <definedNames>
    <definedName name="_xlnm.Print_Titles" localSheetId="0">'陈仓区补贴汇总表 '!$2:$3</definedName>
    <definedName name="_xlnm._FilterDatabase" localSheetId="0" hidden="1">'陈仓区补贴汇总表 '!$A$3:$H$59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<sst xmlns="http://schemas.openxmlformats.org/spreadsheetml/2006/main" count="74" uniqueCount="67">
  <si>
    <t>附件1</t>
  </si>
  <si>
    <t>陈仓区2025年脱贫户（含监测帮扶户）互助资金借款占用费补贴资金汇总表</t>
  </si>
  <si>
    <t>镇名</t>
  </si>
  <si>
    <t>协会所在村名</t>
  </si>
  <si>
    <t>借、还款户数</t>
  </si>
  <si>
    <t>借、还款笔数</t>
  </si>
  <si>
    <t>借款金额（元）</t>
  </si>
  <si>
    <t>还款金额（元）</t>
  </si>
  <si>
    <t>补贴金额（元）</t>
  </si>
  <si>
    <t>备注</t>
  </si>
  <si>
    <t>贾村镇</t>
  </si>
  <si>
    <t>北湾村</t>
  </si>
  <si>
    <t>簸箕庄村</t>
  </si>
  <si>
    <t>花园村</t>
  </si>
  <si>
    <t>龙尾村</t>
  </si>
  <si>
    <t>小计</t>
  </si>
  <si>
    <t>县功镇</t>
  </si>
  <si>
    <t>碧峰寺村</t>
  </si>
  <si>
    <t>陈家庄村</t>
  </si>
  <si>
    <t>葫芦沟村</t>
  </si>
  <si>
    <t>焦峪沟村</t>
  </si>
  <si>
    <t>李家崖村</t>
  </si>
  <si>
    <t>南关村</t>
  </si>
  <si>
    <t>安台村</t>
  </si>
  <si>
    <t>新街镇</t>
  </si>
  <si>
    <t>核桃园村</t>
  </si>
  <si>
    <t>郝家庄村</t>
  </si>
  <si>
    <t>柳巷村</t>
  </si>
  <si>
    <t>官村</t>
  </si>
  <si>
    <t>新街村</t>
  </si>
  <si>
    <t>香泉镇</t>
  </si>
  <si>
    <t>前锋村</t>
  </si>
  <si>
    <t>南峪村</t>
  </si>
  <si>
    <t>王家庄</t>
  </si>
  <si>
    <t>三泉村</t>
  </si>
  <si>
    <t>石尧村</t>
  </si>
  <si>
    <t>赤沙镇</t>
  </si>
  <si>
    <t>西冯村</t>
  </si>
  <si>
    <t>西一村</t>
  </si>
  <si>
    <t>青川村</t>
  </si>
  <si>
    <t>宁里巴村</t>
  </si>
  <si>
    <t>姬家沟村</t>
  </si>
  <si>
    <t>姚花沟村</t>
  </si>
  <si>
    <t>坪头镇</t>
  </si>
  <si>
    <t>大坪村</t>
  </si>
  <si>
    <t>大湾河村</t>
  </si>
  <si>
    <t>林光村</t>
  </si>
  <si>
    <t>码头村</t>
  </si>
  <si>
    <t>石鱼沟村</t>
  </si>
  <si>
    <t>四沟滩村</t>
  </si>
  <si>
    <t>王家咀村</t>
  </si>
  <si>
    <t>西庄村</t>
  </si>
  <si>
    <t>新民村</t>
  </si>
  <si>
    <t>营头村</t>
  </si>
  <si>
    <t>拓石镇</t>
  </si>
  <si>
    <t>小川村</t>
  </si>
  <si>
    <t>东口村</t>
  </si>
  <si>
    <t>孟家塬村</t>
  </si>
  <si>
    <t>胡店村</t>
  </si>
  <si>
    <t>九峰村</t>
  </si>
  <si>
    <t>葛条岭村</t>
  </si>
  <si>
    <t>拓石村</t>
  </si>
  <si>
    <t>马家湾村</t>
  </si>
  <si>
    <t>凤阁岭镇</t>
  </si>
  <si>
    <t>张家川村</t>
  </si>
  <si>
    <t>后排村</t>
  </si>
  <si>
    <t>全区总计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</si>
</sst>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;[Red]0.0"/>
    <numFmt numFmtId="178" formatCode="0_ "/>
    <numFmt numFmtId="179" formatCode="0_);[Red]\(0\)"/>
    <numFmt numFmtId="180" formatCode="0.0_);[Red]\(0.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wrapText="1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" xfId="51"/>
    <cellStyle name="常规 2 10" xfId="52"/>
    <cellStyle name="常规 2 11" xfId="53"/>
    <cellStyle name="常规 2 12" xfId="54"/>
    <cellStyle name="常规 2 13" xfId="55"/>
    <cellStyle name="常规 2 14" xfId="56"/>
    <cellStyle name="常规 2 15" xfId="57"/>
    <cellStyle name="常规 2 16" xfId="58"/>
    <cellStyle name="常规 2 17" xfId="59"/>
    <cellStyle name="常规 2 18" xfId="60"/>
    <cellStyle name="常规 2 2 19" xfId="61"/>
    <cellStyle name="常规 2 2 3 10" xfId="62"/>
    <cellStyle name="常规 2 2 3 2" xfId="63"/>
    <cellStyle name="常规 2 2 3 3" xfId="64"/>
    <cellStyle name="常规 2 2 3 5" xfId="65"/>
    <cellStyle name="常规 2 48" xfId="66"/>
    <cellStyle name="常规 2 5" xfId="67"/>
    <cellStyle name="常规 29" xfId="68"/>
    <cellStyle name="常规 3" xfId="69"/>
    <cellStyle name="常规 38" xfId="70"/>
    <cellStyle name="常规 50" xfId="71"/>
  </cellStyles>
  <tableStyles count="0" defaultTableStyle="TableStyleMedium2" defaultPivotStyle="PivotStyleMedium9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topLeftCell="A42" workbookViewId="0">
      <selection activeCell="I53" sqref="I53"/>
    </sheetView>
  </sheetViews>
  <sheetFormatPr defaultColWidth="9" defaultRowHeight="13.5" outlineLevelCol="7"/>
  <cols>
    <col min="1" max="1" width="10" style="1" customWidth="1"/>
    <col min="2" max="2" width="21" style="1" customWidth="1"/>
    <col min="3" max="3" width="17.875" style="1" customWidth="1"/>
    <col min="4" max="4" width="16.875" style="1" customWidth="1"/>
    <col min="5" max="5" width="18.375" style="1" customWidth="1"/>
    <col min="6" max="6" width="18.125" style="1" customWidth="1"/>
    <col min="7" max="7" width="17.25" style="1" customWidth="1"/>
    <col min="8" max="8" width="7.5" style="1" customWidth="1"/>
    <col min="9" max="16384" width="19.625" style="1"/>
  </cols>
  <sheetData>
    <row r="1" ht="23.25" customHeight="1" spans="1:1">
      <c r="A1" s="4" t="s">
        <v>0</v>
      </c>
    </row>
    <row r="2" ht="36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1" customHeight="1" spans="1:8">
      <c r="A4" s="6" t="s">
        <v>10</v>
      </c>
      <c r="B4" s="7" t="s">
        <v>11</v>
      </c>
      <c r="C4" s="8">
        <v>18</v>
      </c>
      <c r="D4" s="8">
        <v>18</v>
      </c>
      <c r="E4" s="8">
        <v>175000</v>
      </c>
      <c r="F4" s="8">
        <v>175000</v>
      </c>
      <c r="G4" s="9">
        <v>7477.8</v>
      </c>
      <c r="H4" s="8"/>
    </row>
    <row r="5" ht="21" customHeight="1" spans="1:8">
      <c r="A5" s="6"/>
      <c r="B5" s="7" t="s">
        <v>12</v>
      </c>
      <c r="C5" s="8">
        <v>12</v>
      </c>
      <c r="D5" s="8">
        <v>12</v>
      </c>
      <c r="E5" s="8">
        <v>120000</v>
      </c>
      <c r="F5" s="8">
        <v>120000</v>
      </c>
      <c r="G5" s="9">
        <v>5173.5</v>
      </c>
      <c r="H5" s="8"/>
    </row>
    <row r="6" ht="21" customHeight="1" spans="1:8">
      <c r="A6" s="6"/>
      <c r="B6" s="7" t="s">
        <v>13</v>
      </c>
      <c r="C6" s="8">
        <v>11</v>
      </c>
      <c r="D6" s="8">
        <v>11</v>
      </c>
      <c r="E6" s="8">
        <v>110000</v>
      </c>
      <c r="F6" s="8">
        <v>110000</v>
      </c>
      <c r="G6" s="9">
        <v>4749.1</v>
      </c>
      <c r="H6" s="8"/>
    </row>
    <row r="7" ht="21" customHeight="1" spans="1:8">
      <c r="A7" s="6"/>
      <c r="B7" s="7" t="s">
        <v>14</v>
      </c>
      <c r="C7" s="8">
        <v>22</v>
      </c>
      <c r="D7" s="8">
        <v>22</v>
      </c>
      <c r="E7" s="8">
        <v>213000</v>
      </c>
      <c r="F7" s="8">
        <v>213000</v>
      </c>
      <c r="G7" s="10">
        <v>8952.9</v>
      </c>
      <c r="H7" s="8"/>
    </row>
    <row r="8" ht="21" customHeight="1" spans="1:8">
      <c r="A8" s="6"/>
      <c r="B8" s="11" t="s">
        <v>15</v>
      </c>
      <c r="C8" s="11">
        <f t="shared" ref="C8:G8" si="0">SUM(C4:C7)</f>
        <v>63</v>
      </c>
      <c r="D8" s="11">
        <f t="shared" si="0"/>
        <v>63</v>
      </c>
      <c r="E8" s="11">
        <f t="shared" si="0"/>
        <v>618000</v>
      </c>
      <c r="F8" s="11">
        <f t="shared" si="0"/>
        <v>618000</v>
      </c>
      <c r="G8" s="12">
        <f t="shared" si="0"/>
        <v>26353.3</v>
      </c>
      <c r="H8" s="8"/>
    </row>
    <row r="9" ht="21" customHeight="1" spans="1:8">
      <c r="A9" s="6" t="s">
        <v>16</v>
      </c>
      <c r="B9" s="8" t="s">
        <v>17</v>
      </c>
      <c r="C9" s="8">
        <v>27</v>
      </c>
      <c r="D9" s="8">
        <v>27</v>
      </c>
      <c r="E9" s="8">
        <v>270000</v>
      </c>
      <c r="F9" s="8">
        <v>270000</v>
      </c>
      <c r="G9" s="8">
        <v>11731.8</v>
      </c>
      <c r="H9" s="8"/>
    </row>
    <row r="10" ht="21" customHeight="1" spans="1:8">
      <c r="A10" s="6"/>
      <c r="B10" s="8" t="s">
        <v>18</v>
      </c>
      <c r="C10" s="8">
        <v>8</v>
      </c>
      <c r="D10" s="8">
        <v>8</v>
      </c>
      <c r="E10" s="8">
        <v>80000</v>
      </c>
      <c r="F10" s="8">
        <v>80000</v>
      </c>
      <c r="G10" s="8">
        <v>3480</v>
      </c>
      <c r="H10" s="8"/>
    </row>
    <row r="11" ht="21" customHeight="1" spans="1:8">
      <c r="A11" s="6"/>
      <c r="B11" s="8" t="s">
        <v>19</v>
      </c>
      <c r="C11" s="8">
        <v>13</v>
      </c>
      <c r="D11" s="8">
        <v>13</v>
      </c>
      <c r="E11" s="8">
        <v>130000</v>
      </c>
      <c r="F11" s="8">
        <v>130000</v>
      </c>
      <c r="G11" s="8">
        <v>5655</v>
      </c>
      <c r="H11" s="8"/>
    </row>
    <row r="12" ht="21" customHeight="1" spans="1:8">
      <c r="A12" s="6"/>
      <c r="B12" s="8" t="s">
        <v>20</v>
      </c>
      <c r="C12" s="8">
        <v>10</v>
      </c>
      <c r="D12" s="8">
        <v>10</v>
      </c>
      <c r="E12" s="8">
        <v>100000</v>
      </c>
      <c r="F12" s="8">
        <v>100000</v>
      </c>
      <c r="G12" s="8">
        <v>4350</v>
      </c>
      <c r="H12" s="8"/>
    </row>
    <row r="13" ht="21" customHeight="1" spans="1:8">
      <c r="A13" s="6"/>
      <c r="B13" s="8" t="s">
        <v>21</v>
      </c>
      <c r="C13" s="8">
        <v>3</v>
      </c>
      <c r="D13" s="8">
        <v>3</v>
      </c>
      <c r="E13" s="8">
        <v>30000</v>
      </c>
      <c r="F13" s="8">
        <v>30000</v>
      </c>
      <c r="G13" s="8">
        <v>1254.9</v>
      </c>
      <c r="H13" s="8"/>
    </row>
    <row r="14" ht="21" customHeight="1" spans="1:8">
      <c r="A14" s="6"/>
      <c r="B14" s="8" t="s">
        <v>22</v>
      </c>
      <c r="C14" s="8">
        <v>10</v>
      </c>
      <c r="D14" s="8">
        <v>10</v>
      </c>
      <c r="E14" s="8">
        <v>100000</v>
      </c>
      <c r="F14" s="8">
        <v>100000</v>
      </c>
      <c r="G14" s="8">
        <v>4324.8</v>
      </c>
      <c r="H14" s="8"/>
    </row>
    <row r="15" s="1" customFormat="1" ht="21" customHeight="1" spans="1:8">
      <c r="A15" s="6"/>
      <c r="B15" s="8" t="s">
        <v>23</v>
      </c>
      <c r="C15" s="8">
        <v>15</v>
      </c>
      <c r="D15" s="8">
        <v>15</v>
      </c>
      <c r="E15" s="8">
        <v>150000</v>
      </c>
      <c r="F15" s="8">
        <v>150000</v>
      </c>
      <c r="G15" s="8">
        <v>6525</v>
      </c>
      <c r="H15" s="8"/>
    </row>
    <row r="16" s="2" customFormat="1" ht="21" customHeight="1" spans="1:8">
      <c r="A16" s="6"/>
      <c r="B16" s="11" t="s">
        <v>15</v>
      </c>
      <c r="C16" s="11">
        <f t="shared" ref="C16:G16" si="1">SUM(C9:C15)</f>
        <v>86</v>
      </c>
      <c r="D16" s="11">
        <f t="shared" si="1"/>
        <v>86</v>
      </c>
      <c r="E16" s="11">
        <f t="shared" si="1"/>
        <v>860000</v>
      </c>
      <c r="F16" s="11">
        <f t="shared" si="1"/>
        <v>860000</v>
      </c>
      <c r="G16" s="11">
        <f t="shared" si="1"/>
        <v>37321.5</v>
      </c>
      <c r="H16" s="8"/>
    </row>
    <row r="17" ht="21" customHeight="1" spans="1:8">
      <c r="A17" s="6" t="s">
        <v>24</v>
      </c>
      <c r="B17" s="8" t="s">
        <v>25</v>
      </c>
      <c r="C17" s="8">
        <v>2</v>
      </c>
      <c r="D17" s="8">
        <v>2</v>
      </c>
      <c r="E17" s="8">
        <v>20000</v>
      </c>
      <c r="F17" s="8">
        <v>20000</v>
      </c>
      <c r="G17" s="9">
        <v>870</v>
      </c>
      <c r="H17" s="8"/>
    </row>
    <row r="18" ht="21" customHeight="1" spans="1:8">
      <c r="A18" s="6"/>
      <c r="B18" s="8" t="s">
        <v>26</v>
      </c>
      <c r="C18" s="8">
        <v>9</v>
      </c>
      <c r="D18" s="8">
        <v>9</v>
      </c>
      <c r="E18" s="8">
        <f t="shared" ref="E18:E20" si="2">D18*10000</f>
        <v>90000</v>
      </c>
      <c r="F18" s="8">
        <v>90000</v>
      </c>
      <c r="G18" s="8">
        <v>3780.3</v>
      </c>
      <c r="H18" s="8"/>
    </row>
    <row r="19" ht="21" customHeight="1" spans="1:8">
      <c r="A19" s="6"/>
      <c r="B19" s="8" t="s">
        <v>27</v>
      </c>
      <c r="C19" s="8">
        <v>13</v>
      </c>
      <c r="D19" s="8">
        <v>13</v>
      </c>
      <c r="E19" s="8">
        <f t="shared" si="2"/>
        <v>130000</v>
      </c>
      <c r="F19" s="8">
        <v>130000</v>
      </c>
      <c r="G19" s="8">
        <v>5476.1</v>
      </c>
      <c r="H19" s="8"/>
    </row>
    <row r="20" ht="21" customHeight="1" spans="1:8">
      <c r="A20" s="6"/>
      <c r="B20" s="8" t="s">
        <v>28</v>
      </c>
      <c r="C20" s="8">
        <v>3</v>
      </c>
      <c r="D20" s="8">
        <v>3</v>
      </c>
      <c r="E20" s="8">
        <f t="shared" si="2"/>
        <v>30000</v>
      </c>
      <c r="F20" s="8">
        <v>30000</v>
      </c>
      <c r="G20" s="8">
        <v>1291.9</v>
      </c>
      <c r="H20" s="8"/>
    </row>
    <row r="21" ht="21" customHeight="1" spans="1:8">
      <c r="A21" s="6"/>
      <c r="B21" s="8" t="s">
        <v>29</v>
      </c>
      <c r="C21" s="8">
        <v>10</v>
      </c>
      <c r="D21" s="8">
        <v>10</v>
      </c>
      <c r="E21" s="8">
        <v>100000</v>
      </c>
      <c r="F21" s="8">
        <v>100000</v>
      </c>
      <c r="G21" s="8">
        <v>4314.2</v>
      </c>
      <c r="H21" s="8"/>
    </row>
    <row r="22" ht="21" customHeight="1" spans="1:8">
      <c r="A22" s="6"/>
      <c r="B22" s="11" t="s">
        <v>15</v>
      </c>
      <c r="C22" s="11">
        <f t="shared" ref="C22:G22" si="3">SUM(C17:C21)</f>
        <v>37</v>
      </c>
      <c r="D22" s="11">
        <f t="shared" si="3"/>
        <v>37</v>
      </c>
      <c r="E22" s="11">
        <f t="shared" si="3"/>
        <v>370000</v>
      </c>
      <c r="F22" s="11">
        <f t="shared" si="3"/>
        <v>370000</v>
      </c>
      <c r="G22" s="11">
        <f t="shared" si="3"/>
        <v>15732.5</v>
      </c>
      <c r="H22" s="8"/>
    </row>
    <row r="23" ht="21" customHeight="1" spans="1:8">
      <c r="A23" s="6" t="s">
        <v>30</v>
      </c>
      <c r="B23" s="13" t="s">
        <v>31</v>
      </c>
      <c r="C23" s="13">
        <v>3</v>
      </c>
      <c r="D23" s="13">
        <v>3</v>
      </c>
      <c r="E23" s="13">
        <v>30000</v>
      </c>
      <c r="F23" s="13">
        <v>30000</v>
      </c>
      <c r="G23" s="14">
        <v>1226.4</v>
      </c>
      <c r="H23" s="13"/>
    </row>
    <row r="24" ht="21" customHeight="1" spans="1:8">
      <c r="A24" s="6"/>
      <c r="B24" s="13" t="s">
        <v>32</v>
      </c>
      <c r="C24" s="13">
        <v>4</v>
      </c>
      <c r="D24" s="13">
        <v>4</v>
      </c>
      <c r="E24" s="13">
        <v>40000</v>
      </c>
      <c r="F24" s="13">
        <v>40000</v>
      </c>
      <c r="G24" s="14">
        <v>1740</v>
      </c>
      <c r="H24" s="13"/>
    </row>
    <row r="25" ht="21" customHeight="1" spans="1:8">
      <c r="A25" s="6"/>
      <c r="B25" s="13" t="s">
        <v>33</v>
      </c>
      <c r="C25" s="13">
        <v>12</v>
      </c>
      <c r="D25" s="13">
        <v>12</v>
      </c>
      <c r="E25" s="13">
        <v>120000</v>
      </c>
      <c r="F25" s="13">
        <v>120000</v>
      </c>
      <c r="G25" s="14">
        <v>5180.6</v>
      </c>
      <c r="H25" s="13"/>
    </row>
    <row r="26" ht="21" customHeight="1" spans="1:8">
      <c r="A26" s="6"/>
      <c r="B26" s="13" t="s">
        <v>34</v>
      </c>
      <c r="C26" s="13">
        <v>1</v>
      </c>
      <c r="D26" s="13">
        <v>1</v>
      </c>
      <c r="E26" s="13">
        <v>10000</v>
      </c>
      <c r="F26" s="13">
        <v>10000</v>
      </c>
      <c r="G26" s="14">
        <v>135.9</v>
      </c>
      <c r="H26" s="13"/>
    </row>
    <row r="27" ht="21" customHeight="1" spans="1:8">
      <c r="A27" s="6"/>
      <c r="B27" s="13" t="s">
        <v>35</v>
      </c>
      <c r="C27" s="13">
        <v>16</v>
      </c>
      <c r="D27" s="13">
        <v>16</v>
      </c>
      <c r="E27" s="13">
        <v>160000</v>
      </c>
      <c r="F27" s="13">
        <v>160000</v>
      </c>
      <c r="G27" s="14">
        <v>6747.8</v>
      </c>
      <c r="H27" s="13"/>
    </row>
    <row r="28" ht="21" customHeight="1" spans="1:8">
      <c r="A28" s="6"/>
      <c r="B28" s="11" t="s">
        <v>15</v>
      </c>
      <c r="C28" s="15">
        <f>SUM(C23:C27)</f>
        <v>36</v>
      </c>
      <c r="D28" s="15">
        <f>SUM(D23:D27)</f>
        <v>36</v>
      </c>
      <c r="E28" s="15">
        <f>SUM(E23:E27)</f>
        <v>360000</v>
      </c>
      <c r="F28" s="15">
        <f>SUM(F23:F27)</f>
        <v>360000</v>
      </c>
      <c r="G28" s="16">
        <f>SUM(G23:G27)</f>
        <v>15030.7</v>
      </c>
      <c r="H28" s="6"/>
    </row>
    <row r="29" ht="21" customHeight="1" spans="1:8">
      <c r="A29" s="6" t="s">
        <v>36</v>
      </c>
      <c r="B29" s="8" t="s">
        <v>37</v>
      </c>
      <c r="C29" s="8">
        <v>56</v>
      </c>
      <c r="D29" s="8">
        <v>56</v>
      </c>
      <c r="E29" s="8">
        <v>552000</v>
      </c>
      <c r="F29" s="8">
        <v>552000</v>
      </c>
      <c r="G29" s="9">
        <v>23770.5</v>
      </c>
      <c r="H29" s="7"/>
    </row>
    <row r="30" ht="21" customHeight="1" spans="1:8">
      <c r="A30" s="6"/>
      <c r="B30" s="8" t="s">
        <v>38</v>
      </c>
      <c r="C30" s="8">
        <v>27</v>
      </c>
      <c r="D30" s="8">
        <v>27</v>
      </c>
      <c r="E30" s="8">
        <v>270000</v>
      </c>
      <c r="F30" s="8">
        <v>270000</v>
      </c>
      <c r="G30" s="9">
        <v>11506.5</v>
      </c>
      <c r="H30" s="7"/>
    </row>
    <row r="31" ht="21" customHeight="1" spans="1:8">
      <c r="A31" s="6"/>
      <c r="B31" s="8" t="s">
        <v>39</v>
      </c>
      <c r="C31" s="8">
        <v>18</v>
      </c>
      <c r="D31" s="8">
        <v>18</v>
      </c>
      <c r="E31" s="8">
        <v>180000</v>
      </c>
      <c r="F31" s="8">
        <v>180000</v>
      </c>
      <c r="G31" s="9">
        <v>7742.7</v>
      </c>
      <c r="H31" s="7"/>
    </row>
    <row r="32" ht="21" customHeight="1" spans="1:8">
      <c r="A32" s="6"/>
      <c r="B32" s="8" t="s">
        <v>40</v>
      </c>
      <c r="C32" s="8">
        <v>45</v>
      </c>
      <c r="D32" s="8">
        <v>45</v>
      </c>
      <c r="E32" s="8">
        <v>440000</v>
      </c>
      <c r="F32" s="8">
        <v>440000</v>
      </c>
      <c r="G32" s="9">
        <v>19049.1</v>
      </c>
      <c r="H32" s="7"/>
    </row>
    <row r="33" ht="21" customHeight="1" spans="1:8">
      <c r="A33" s="6"/>
      <c r="B33" s="8" t="s">
        <v>41</v>
      </c>
      <c r="C33" s="8">
        <v>1</v>
      </c>
      <c r="D33" s="8">
        <v>1</v>
      </c>
      <c r="E33" s="8">
        <v>10000</v>
      </c>
      <c r="F33" s="8">
        <v>10000</v>
      </c>
      <c r="G33" s="9">
        <v>425.5</v>
      </c>
      <c r="H33" s="7"/>
    </row>
    <row r="34" ht="21" customHeight="1" spans="1:8">
      <c r="A34" s="6"/>
      <c r="B34" s="8" t="s">
        <v>42</v>
      </c>
      <c r="C34" s="8">
        <v>11</v>
      </c>
      <c r="D34" s="8">
        <v>11</v>
      </c>
      <c r="E34" s="8">
        <v>90000</v>
      </c>
      <c r="F34" s="8">
        <v>90000</v>
      </c>
      <c r="G34" s="9">
        <v>3909</v>
      </c>
      <c r="H34" s="7"/>
    </row>
    <row r="35" ht="21" customHeight="1" spans="1:8">
      <c r="A35" s="6"/>
      <c r="B35" s="11" t="s">
        <v>15</v>
      </c>
      <c r="C35" s="11">
        <f t="shared" ref="C35:G35" si="4">SUM(C29:C34)</f>
        <v>158</v>
      </c>
      <c r="D35" s="11">
        <f t="shared" si="4"/>
        <v>158</v>
      </c>
      <c r="E35" s="11">
        <f t="shared" si="4"/>
        <v>1542000</v>
      </c>
      <c r="F35" s="11">
        <f t="shared" si="4"/>
        <v>1542000</v>
      </c>
      <c r="G35" s="12">
        <f t="shared" si="4"/>
        <v>66403.3</v>
      </c>
      <c r="H35" s="6"/>
    </row>
    <row r="36" s="3" customFormat="1" ht="21" customHeight="1" spans="1:8">
      <c r="A36" s="17" t="s">
        <v>43</v>
      </c>
      <c r="B36" s="8" t="s">
        <v>44</v>
      </c>
      <c r="C36" s="8">
        <v>15</v>
      </c>
      <c r="D36" s="8">
        <v>15</v>
      </c>
      <c r="E36" s="8">
        <v>150000</v>
      </c>
      <c r="F36" s="8">
        <v>150000</v>
      </c>
      <c r="G36" s="18">
        <v>6501.2</v>
      </c>
      <c r="H36" s="19"/>
    </row>
    <row r="37" ht="21" customHeight="1" spans="1:8">
      <c r="A37" s="17"/>
      <c r="B37" s="8" t="s">
        <v>45</v>
      </c>
      <c r="C37" s="8">
        <v>20</v>
      </c>
      <c r="D37" s="8">
        <v>20</v>
      </c>
      <c r="E37" s="8">
        <v>200000</v>
      </c>
      <c r="F37" s="8">
        <v>200000</v>
      </c>
      <c r="G37" s="18">
        <v>8700</v>
      </c>
      <c r="H37" s="7"/>
    </row>
    <row r="38" s="3" customFormat="1" ht="21" customHeight="1" spans="1:8">
      <c r="A38" s="17"/>
      <c r="B38" s="8" t="s">
        <v>46</v>
      </c>
      <c r="C38" s="8">
        <v>1</v>
      </c>
      <c r="D38" s="8">
        <v>1</v>
      </c>
      <c r="E38" s="8">
        <v>10000</v>
      </c>
      <c r="F38" s="8">
        <v>10000</v>
      </c>
      <c r="G38" s="18">
        <v>435</v>
      </c>
      <c r="H38" s="19"/>
    </row>
    <row r="39" s="3" customFormat="1" ht="21" customHeight="1" spans="1:8">
      <c r="A39" s="17"/>
      <c r="B39" s="8" t="s">
        <v>47</v>
      </c>
      <c r="C39" s="8">
        <v>8</v>
      </c>
      <c r="D39" s="8">
        <v>8</v>
      </c>
      <c r="E39" s="8">
        <v>80000</v>
      </c>
      <c r="F39" s="8">
        <v>80000</v>
      </c>
      <c r="G39" s="18">
        <v>3457.2</v>
      </c>
      <c r="H39" s="19"/>
    </row>
    <row r="40" s="3" customFormat="1" ht="21" customHeight="1" spans="1:8">
      <c r="A40" s="17"/>
      <c r="B40" s="7" t="s">
        <v>48</v>
      </c>
      <c r="C40" s="8">
        <v>33</v>
      </c>
      <c r="D40" s="8">
        <v>33</v>
      </c>
      <c r="E40" s="8">
        <v>326000</v>
      </c>
      <c r="F40" s="8">
        <v>326000</v>
      </c>
      <c r="G40" s="18">
        <v>13691</v>
      </c>
      <c r="H40" s="19"/>
    </row>
    <row r="41" s="3" customFormat="1" ht="21" customHeight="1" spans="1:8">
      <c r="A41" s="17"/>
      <c r="B41" s="7" t="s">
        <v>49</v>
      </c>
      <c r="C41" s="8">
        <v>4</v>
      </c>
      <c r="D41" s="8">
        <v>4</v>
      </c>
      <c r="E41" s="8">
        <v>40000</v>
      </c>
      <c r="F41" s="8">
        <v>40000</v>
      </c>
      <c r="G41" s="18">
        <v>1740</v>
      </c>
      <c r="H41" s="19"/>
    </row>
    <row r="42" s="3" customFormat="1" ht="21" customHeight="1" spans="1:8">
      <c r="A42" s="17"/>
      <c r="B42" s="7" t="s">
        <v>50</v>
      </c>
      <c r="C42" s="8">
        <v>33</v>
      </c>
      <c r="D42" s="8">
        <v>33</v>
      </c>
      <c r="E42" s="8">
        <v>325000</v>
      </c>
      <c r="F42" s="8">
        <v>325000</v>
      </c>
      <c r="G42" s="18">
        <v>13405.1</v>
      </c>
      <c r="H42" s="19"/>
    </row>
    <row r="43" s="3" customFormat="1" ht="21" customHeight="1" spans="1:8">
      <c r="A43" s="17"/>
      <c r="B43" s="7" t="s">
        <v>51</v>
      </c>
      <c r="C43" s="8">
        <v>2</v>
      </c>
      <c r="D43" s="8">
        <v>2</v>
      </c>
      <c r="E43" s="8">
        <v>20000</v>
      </c>
      <c r="F43" s="8">
        <v>20000</v>
      </c>
      <c r="G43" s="18">
        <v>870</v>
      </c>
      <c r="H43" s="19"/>
    </row>
    <row r="44" s="3" customFormat="1" ht="21" customHeight="1" spans="1:8">
      <c r="A44" s="17"/>
      <c r="B44" s="7" t="s">
        <v>52</v>
      </c>
      <c r="C44" s="8">
        <v>27</v>
      </c>
      <c r="D44" s="8">
        <v>27</v>
      </c>
      <c r="E44" s="8">
        <v>270000</v>
      </c>
      <c r="F44" s="8">
        <v>270000</v>
      </c>
      <c r="G44" s="18">
        <v>11745</v>
      </c>
      <c r="H44" s="19"/>
    </row>
    <row r="45" s="3" customFormat="1" ht="21" customHeight="1" spans="1:8">
      <c r="A45" s="17"/>
      <c r="B45" s="7" t="s">
        <v>53</v>
      </c>
      <c r="C45" s="8">
        <v>1</v>
      </c>
      <c r="D45" s="8">
        <v>1</v>
      </c>
      <c r="E45" s="8">
        <v>10000</v>
      </c>
      <c r="F45" s="8">
        <v>10000</v>
      </c>
      <c r="G45" s="18">
        <v>435</v>
      </c>
      <c r="H45" s="19"/>
    </row>
    <row r="46" ht="21" customHeight="1" spans="1:8">
      <c r="A46" s="17"/>
      <c r="B46" s="11" t="s">
        <v>15</v>
      </c>
      <c r="C46" s="11">
        <f t="shared" ref="C46:G46" si="5">SUM(C36:C45)</f>
        <v>144</v>
      </c>
      <c r="D46" s="11">
        <f t="shared" si="5"/>
        <v>144</v>
      </c>
      <c r="E46" s="11">
        <f t="shared" si="5"/>
        <v>1431000</v>
      </c>
      <c r="F46" s="11">
        <f t="shared" si="5"/>
        <v>1431000</v>
      </c>
      <c r="G46" s="11">
        <f t="shared" si="5"/>
        <v>60979.5</v>
      </c>
      <c r="H46" s="7"/>
    </row>
    <row r="47" ht="21" customHeight="1" spans="1:8">
      <c r="A47" s="20" t="s">
        <v>54</v>
      </c>
      <c r="B47" s="8" t="s">
        <v>55</v>
      </c>
      <c r="C47" s="8">
        <v>10</v>
      </c>
      <c r="D47" s="8">
        <v>10</v>
      </c>
      <c r="E47" s="8">
        <v>100000</v>
      </c>
      <c r="F47" s="8">
        <v>100000</v>
      </c>
      <c r="G47" s="21">
        <v>4350</v>
      </c>
      <c r="H47" s="6"/>
    </row>
    <row r="48" ht="21" customHeight="1" spans="1:8">
      <c r="A48" s="20"/>
      <c r="B48" s="8" t="s">
        <v>56</v>
      </c>
      <c r="C48" s="8">
        <v>4</v>
      </c>
      <c r="D48" s="8">
        <v>4</v>
      </c>
      <c r="E48" s="8">
        <v>40000</v>
      </c>
      <c r="F48" s="8">
        <v>40000</v>
      </c>
      <c r="G48" s="21">
        <v>1740</v>
      </c>
      <c r="H48" s="6"/>
    </row>
    <row r="49" ht="21" customHeight="1" spans="1:8">
      <c r="A49" s="20"/>
      <c r="B49" s="8" t="s">
        <v>57</v>
      </c>
      <c r="C49" s="8">
        <v>14</v>
      </c>
      <c r="D49" s="8">
        <v>14</v>
      </c>
      <c r="E49" s="8">
        <v>140000</v>
      </c>
      <c r="F49" s="8">
        <v>140000</v>
      </c>
      <c r="G49" s="8">
        <v>6090</v>
      </c>
      <c r="H49" s="6"/>
    </row>
    <row r="50" ht="21" customHeight="1" spans="1:8">
      <c r="A50" s="20"/>
      <c r="B50" s="8" t="s">
        <v>58</v>
      </c>
      <c r="C50" s="8">
        <v>7</v>
      </c>
      <c r="D50" s="8">
        <v>7</v>
      </c>
      <c r="E50" s="8">
        <v>70000</v>
      </c>
      <c r="F50" s="8">
        <v>70000</v>
      </c>
      <c r="G50" s="8">
        <v>3008.1</v>
      </c>
      <c r="H50" s="6"/>
    </row>
    <row r="51" ht="21" customHeight="1" spans="1:8">
      <c r="A51" s="20"/>
      <c r="B51" s="8" t="s">
        <v>59</v>
      </c>
      <c r="C51" s="8">
        <v>4</v>
      </c>
      <c r="D51" s="8">
        <v>4</v>
      </c>
      <c r="E51" s="8">
        <v>40000</v>
      </c>
      <c r="F51" s="8">
        <v>40000</v>
      </c>
      <c r="G51" s="8">
        <v>1378.8</v>
      </c>
      <c r="H51" s="6"/>
    </row>
    <row r="52" ht="21" customHeight="1" spans="1:8">
      <c r="A52" s="20"/>
      <c r="B52" s="8" t="s">
        <v>60</v>
      </c>
      <c r="C52" s="8">
        <v>8</v>
      </c>
      <c r="D52" s="8">
        <v>8</v>
      </c>
      <c r="E52" s="8">
        <v>80000</v>
      </c>
      <c r="F52" s="8">
        <v>80000</v>
      </c>
      <c r="G52" s="8">
        <v>3452.6</v>
      </c>
      <c r="H52" s="6"/>
    </row>
    <row r="53" ht="21" customHeight="1" spans="1:8">
      <c r="A53" s="20"/>
      <c r="B53" s="8" t="s">
        <v>61</v>
      </c>
      <c r="C53" s="8">
        <v>43</v>
      </c>
      <c r="D53" s="8">
        <v>43</v>
      </c>
      <c r="E53" s="8">
        <v>430000</v>
      </c>
      <c r="F53" s="8">
        <v>430000</v>
      </c>
      <c r="G53" s="8">
        <v>18693</v>
      </c>
      <c r="H53" s="6"/>
    </row>
    <row r="54" ht="21" customHeight="1" spans="1:8">
      <c r="A54" s="20"/>
      <c r="B54" s="8" t="s">
        <v>62</v>
      </c>
      <c r="C54" s="8">
        <v>10</v>
      </c>
      <c r="D54" s="8">
        <v>10</v>
      </c>
      <c r="E54" s="8">
        <v>100000</v>
      </c>
      <c r="F54" s="8">
        <v>100000</v>
      </c>
      <c r="G54" s="8">
        <v>4321.3</v>
      </c>
      <c r="H54" s="6"/>
    </row>
    <row r="55" ht="21" customHeight="1" spans="1:8">
      <c r="A55" s="20"/>
      <c r="B55" s="11" t="s">
        <v>15</v>
      </c>
      <c r="C55" s="11">
        <v>100</v>
      </c>
      <c r="D55" s="11">
        <v>100</v>
      </c>
      <c r="E55" s="11">
        <v>1000000</v>
      </c>
      <c r="F55" s="11">
        <v>1000000</v>
      </c>
      <c r="G55" s="11">
        <f>SUM(G47:G54)</f>
        <v>43033.8</v>
      </c>
      <c r="H55" s="6"/>
    </row>
    <row r="56" ht="21" customHeight="1" spans="1:8">
      <c r="A56" s="6" t="s">
        <v>63</v>
      </c>
      <c r="B56" s="13" t="s">
        <v>64</v>
      </c>
      <c r="C56" s="13">
        <v>8</v>
      </c>
      <c r="D56" s="13">
        <v>8</v>
      </c>
      <c r="E56" s="13">
        <v>80000</v>
      </c>
      <c r="F56" s="13">
        <v>80000</v>
      </c>
      <c r="G56" s="22">
        <v>3474</v>
      </c>
      <c r="H56" s="22"/>
    </row>
    <row r="57" ht="21" customHeight="1" spans="1:8">
      <c r="A57" s="6"/>
      <c r="B57" s="13" t="s">
        <v>65</v>
      </c>
      <c r="C57" s="13">
        <v>11</v>
      </c>
      <c r="D57" s="13">
        <v>11</v>
      </c>
      <c r="E57" s="13">
        <v>110000</v>
      </c>
      <c r="F57" s="13">
        <v>110000</v>
      </c>
      <c r="G57" s="13">
        <v>4785</v>
      </c>
      <c r="H57" s="13"/>
    </row>
    <row r="58" ht="21" customHeight="1" spans="1:8">
      <c r="A58" s="6"/>
      <c r="B58" s="11" t="s">
        <v>15</v>
      </c>
      <c r="C58" s="23">
        <v>19</v>
      </c>
      <c r="D58" s="23">
        <v>19</v>
      </c>
      <c r="E58" s="23">
        <v>190000</v>
      </c>
      <c r="F58" s="23">
        <v>190000</v>
      </c>
      <c r="G58" s="23">
        <f>SUM(G56:G57)</f>
        <v>8259</v>
      </c>
      <c r="H58" s="7"/>
    </row>
    <row r="59" ht="21" customHeight="1" spans="1:8">
      <c r="A59" s="6" t="s">
        <v>66</v>
      </c>
      <c r="B59" s="6"/>
      <c r="C59" s="24">
        <f>C8+C16+C22+C28+C35+C46+C55+C58</f>
        <v>643</v>
      </c>
      <c r="D59" s="24">
        <f>D8+D16+D22+D28+D35+D46+D55+D58</f>
        <v>643</v>
      </c>
      <c r="E59" s="24">
        <f>E8+E16+E22+E28+E35+E46+E55+E58</f>
        <v>6371000</v>
      </c>
      <c r="F59" s="24">
        <f>F8+F16+F22+F28+F35+F46+F55+F58</f>
        <v>6371000</v>
      </c>
      <c r="G59" s="25">
        <f>G8+G16+G22+G28+G35+G46+G55+G58</f>
        <v>273113.6</v>
      </c>
      <c r="H59" s="7"/>
    </row>
  </sheetData>
  <mergeCells count="10">
    <mergeCell ref="A2:H2"/>
    <mergeCell ref="A59:B59"/>
    <mergeCell ref="A4:A8"/>
    <mergeCell ref="A9:A16"/>
    <mergeCell ref="A17:A22"/>
    <mergeCell ref="A23:A28"/>
    <mergeCell ref="A29:A35"/>
    <mergeCell ref="A36:A46"/>
    <mergeCell ref="A47:A55"/>
    <mergeCell ref="A56:A58"/>
  </mergeCells>
  <printOptions horizontalCentered="1"/>
  <pageMargins left="0.708333333333333" right="0.708333333333333" top="0.708333333333333" bottom="0.78680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陈仓区补贴汇总表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周玲</cp:lastModifiedBy>
  <dcterms:created xsi:type="dcterms:W3CDTF">2006-09-16T00:00:00Z</dcterms:created>
  <cp:lastPrinted>2022-10-26T03:41:00Z</cp:lastPrinted>
  <dcterms:modified xsi:type="dcterms:W3CDTF">2025-10-28T07:45:54Z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CA6018CB00874212B467FBFBF25640DC_12</vt:lpwstr>
  </property>
</Properties>
</file>