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90" windowWidth="24795" windowHeight="11880"/>
  </bookViews>
  <sheets>
    <sheet name="2022年第一批1" sheetId="10" r:id="rId1"/>
  </sheets>
  <calcPr calcId="144525"/>
</workbook>
</file>

<file path=xl/calcChain.xml><?xml version="1.0" encoding="utf-8"?>
<calcChain xmlns="http://schemas.openxmlformats.org/spreadsheetml/2006/main">
  <c r="I6" i="10" l="1"/>
  <c r="J10" i="10"/>
  <c r="H10" i="10"/>
  <c r="E7" i="10"/>
  <c r="E8" i="10"/>
  <c r="E10" i="10" s="1"/>
  <c r="E9" i="10"/>
  <c r="E6" i="10"/>
  <c r="F7" i="10" l="1"/>
  <c r="G7" i="10"/>
  <c r="I7" i="10" s="1"/>
  <c r="K7" i="10" s="1"/>
  <c r="F9" i="10" l="1"/>
  <c r="G9" i="10" s="1"/>
  <c r="I9" i="10" s="1"/>
  <c r="K9" i="10" s="1"/>
  <c r="F8" i="10"/>
  <c r="F6" i="10"/>
  <c r="F10" i="10" s="1"/>
  <c r="G8" i="10"/>
  <c r="I8" i="10" s="1"/>
  <c r="K8" i="10" s="1"/>
  <c r="D10" i="10"/>
  <c r="G6" i="10" l="1"/>
  <c r="G10" i="10" l="1"/>
  <c r="I10" i="10" l="1"/>
  <c r="K6" i="10"/>
  <c r="K10" i="10" s="1"/>
</calcChain>
</file>

<file path=xl/sharedStrings.xml><?xml version="1.0" encoding="utf-8"?>
<sst xmlns="http://schemas.openxmlformats.org/spreadsheetml/2006/main" count="26" uniqueCount="26">
  <si>
    <t>序号</t>
  </si>
  <si>
    <t>虢镇中学</t>
  </si>
  <si>
    <t>宝鸡市陈仓高级中学</t>
  </si>
  <si>
    <t>东关高级中学</t>
  </si>
  <si>
    <t>补助标准（800元/生·学年）</t>
    <phoneticPr fontId="1" type="noConversion"/>
  </si>
  <si>
    <t>免学费补助金额</t>
    <phoneticPr fontId="1" type="noConversion"/>
  </si>
  <si>
    <t>附件：</t>
    <phoneticPr fontId="1" type="noConversion"/>
  </si>
  <si>
    <t>补助标准（园丁700元/生·学年，其余高中1600元/生·学年）</t>
    <phoneticPr fontId="1" type="noConversion"/>
  </si>
  <si>
    <t>155001-宝鸡市陈仓区教育体育局</t>
  </si>
  <si>
    <t>155010-宝鸡市陈仓区虢镇中学</t>
  </si>
  <si>
    <t>155011-宝鸡市陈仓高级中学</t>
  </si>
  <si>
    <t>155014-宝鸡市陈仓区东关高级中学</t>
  </si>
  <si>
    <t>学校名称</t>
    <phoneticPr fontId="1" type="noConversion"/>
  </si>
  <si>
    <t>财政云学校名称</t>
    <phoneticPr fontId="1" type="noConversion"/>
  </si>
  <si>
    <t>合计</t>
    <phoneticPr fontId="1" type="noConversion"/>
  </si>
  <si>
    <t>宝鸡园丁高中</t>
    <phoneticPr fontId="1" type="noConversion"/>
  </si>
  <si>
    <t>公用经费补助金额</t>
    <phoneticPr fontId="1" type="noConversion"/>
  </si>
  <si>
    <t>单位：元</t>
    <phoneticPr fontId="1" type="noConversion"/>
  </si>
  <si>
    <t>秋季经费预拨</t>
    <phoneticPr fontId="1" type="noConversion"/>
  </si>
  <si>
    <t>2022年春季人数</t>
    <phoneticPr fontId="1" type="noConversion"/>
  </si>
  <si>
    <t>春季经费   合计</t>
    <phoneticPr fontId="1" type="noConversion"/>
  </si>
  <si>
    <t>2022年普通高中公用经费第一批（部分中央直达资金）指标分配表</t>
    <phoneticPr fontId="1" type="noConversion"/>
  </si>
  <si>
    <t>第一批分配</t>
    <phoneticPr fontId="1" type="noConversion"/>
  </si>
  <si>
    <t>合计</t>
    <phoneticPr fontId="1" type="noConversion"/>
  </si>
  <si>
    <t>其中：    省级</t>
    <phoneticPr fontId="1" type="noConversion"/>
  </si>
  <si>
    <t>其中：      中央直达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</si>
</sst>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4"/>
      <color rgb="FF000000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20"/>
      <color rgb="FF000000"/>
      <name val="仿宋_GB2312"/>
      <family val="3"/>
      <charset val="134"/>
    </font>
    <font>
      <sz val="7"/>
      <color rgb="FF000000"/>
      <name val="仿宋_GB2312"/>
      <family val="3"/>
      <charset val="134"/>
    </font>
    <font>
      <sz val="9"/>
      <color rgb="FF000000"/>
      <name val="仿宋_GB2312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 shrinkToFit="1"/>
    </xf>
    <xf numFmtId="3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R6" sqref="R6"/>
    </sheetView>
  </sheetViews>
  <sheetFormatPr defaultRowHeight="13.5" x14ac:dyDescent="0.15"/>
  <cols>
    <col min="1" max="1" width="4.25" customWidth="1"/>
    <col min="2" max="2" width="16.5" customWidth="1"/>
    <col min="3" max="3" width="35.875" customWidth="1"/>
    <col min="4" max="4" width="8.75" customWidth="1"/>
    <col min="5" max="5" width="12.375" customWidth="1"/>
    <col min="6" max="6" width="12.625" customWidth="1"/>
    <col min="7" max="7" width="14.5" customWidth="1"/>
    <col min="8" max="8" width="11.25" customWidth="1"/>
    <col min="9" max="9" width="13.125" customWidth="1"/>
    <col min="10" max="10" width="12.75" customWidth="1"/>
    <col min="11" max="11" width="13.625" customWidth="1"/>
    <col min="13" max="13" width="10.5" bestFit="1" customWidth="1"/>
  </cols>
  <sheetData>
    <row r="1" spans="1:13" ht="31.5" customHeight="1" x14ac:dyDescent="0.15">
      <c r="A1" s="5" t="s">
        <v>6</v>
      </c>
      <c r="C1" s="9"/>
      <c r="D1" s="9"/>
      <c r="E1" s="9"/>
      <c r="F1" s="9"/>
    </row>
    <row r="2" spans="1:13" ht="60" customHeight="1" x14ac:dyDescent="0.1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ht="42.75" customHeight="1" x14ac:dyDescent="0.15">
      <c r="H3" s="20" t="s">
        <v>17</v>
      </c>
      <c r="I3" s="21"/>
      <c r="J3" s="21"/>
      <c r="K3" s="21"/>
      <c r="M3" s="10"/>
    </row>
    <row r="4" spans="1:13" ht="83.25" customHeight="1" x14ac:dyDescent="0.15">
      <c r="A4" s="17" t="s">
        <v>0</v>
      </c>
      <c r="B4" s="18" t="s">
        <v>12</v>
      </c>
      <c r="C4" s="18" t="s">
        <v>13</v>
      </c>
      <c r="D4" s="17" t="s">
        <v>19</v>
      </c>
      <c r="E4" s="8" t="s">
        <v>16</v>
      </c>
      <c r="F4" s="8" t="s">
        <v>5</v>
      </c>
      <c r="G4" s="18" t="s">
        <v>20</v>
      </c>
      <c r="H4" s="18" t="s">
        <v>18</v>
      </c>
      <c r="I4" s="17" t="s">
        <v>22</v>
      </c>
      <c r="J4" s="17"/>
      <c r="K4" s="17"/>
    </row>
    <row r="5" spans="1:13" ht="54.75" customHeight="1" x14ac:dyDescent="0.15">
      <c r="A5" s="17"/>
      <c r="B5" s="19"/>
      <c r="C5" s="19"/>
      <c r="D5" s="17"/>
      <c r="E5" s="12" t="s">
        <v>4</v>
      </c>
      <c r="F5" s="12" t="s">
        <v>7</v>
      </c>
      <c r="G5" s="19"/>
      <c r="H5" s="19"/>
      <c r="I5" s="11" t="s">
        <v>23</v>
      </c>
      <c r="J5" s="13" t="s">
        <v>25</v>
      </c>
      <c r="K5" s="13" t="s">
        <v>24</v>
      </c>
    </row>
    <row r="6" spans="1:13" ht="51.75" customHeight="1" x14ac:dyDescent="0.15">
      <c r="A6" s="8">
        <v>1</v>
      </c>
      <c r="B6" s="3" t="s">
        <v>1</v>
      </c>
      <c r="C6" s="6" t="s">
        <v>9</v>
      </c>
      <c r="D6" s="2">
        <v>2329</v>
      </c>
      <c r="E6" s="2">
        <f>D6*800/2</f>
        <v>931600</v>
      </c>
      <c r="F6" s="2">
        <f>D6*1600/2</f>
        <v>1863200</v>
      </c>
      <c r="G6" s="2">
        <f>E6+F6</f>
        <v>2794800</v>
      </c>
      <c r="H6" s="2">
        <v>380000</v>
      </c>
      <c r="I6" s="2">
        <f>G6+H6</f>
        <v>3174800</v>
      </c>
      <c r="J6" s="2">
        <v>320000</v>
      </c>
      <c r="K6" s="2">
        <f>I6-J6</f>
        <v>2854800</v>
      </c>
      <c r="M6" s="10"/>
    </row>
    <row r="7" spans="1:13" ht="51.75" customHeight="1" x14ac:dyDescent="0.15">
      <c r="A7" s="8">
        <v>2</v>
      </c>
      <c r="B7" s="7" t="s">
        <v>2</v>
      </c>
      <c r="C7" s="7" t="s">
        <v>10</v>
      </c>
      <c r="D7" s="2">
        <v>1722</v>
      </c>
      <c r="E7" s="2">
        <f t="shared" ref="E7:E9" si="0">D7*800/2</f>
        <v>688800</v>
      </c>
      <c r="F7" s="2">
        <f>D7*1600/2</f>
        <v>1377600</v>
      </c>
      <c r="G7" s="2">
        <f>E7+F7</f>
        <v>2066400</v>
      </c>
      <c r="H7" s="2">
        <v>280000</v>
      </c>
      <c r="I7" s="2">
        <f>G7+H7</f>
        <v>2346400</v>
      </c>
      <c r="J7" s="2">
        <v>220000</v>
      </c>
      <c r="K7" s="2">
        <f t="shared" ref="K7:K9" si="1">I7-J7</f>
        <v>2126400</v>
      </c>
      <c r="M7" s="10"/>
    </row>
    <row r="8" spans="1:13" ht="51.75" customHeight="1" x14ac:dyDescent="0.15">
      <c r="A8" s="8">
        <v>3</v>
      </c>
      <c r="B8" s="4" t="s">
        <v>3</v>
      </c>
      <c r="C8" s="7" t="s">
        <v>11</v>
      </c>
      <c r="D8" s="2">
        <v>977</v>
      </c>
      <c r="E8" s="2">
        <f t="shared" si="0"/>
        <v>390800</v>
      </c>
      <c r="F8" s="2">
        <f t="shared" ref="F8" si="2">D8*1600/2</f>
        <v>781600</v>
      </c>
      <c r="G8" s="2">
        <f t="shared" ref="G8:G9" si="3">E8+F8</f>
        <v>1172400</v>
      </c>
      <c r="H8" s="2">
        <v>170900</v>
      </c>
      <c r="I8" s="2">
        <f>G8+H8</f>
        <v>1343300</v>
      </c>
      <c r="J8" s="2">
        <v>124500</v>
      </c>
      <c r="K8" s="2">
        <f t="shared" si="1"/>
        <v>1218800</v>
      </c>
      <c r="L8" s="10"/>
      <c r="M8" s="10"/>
    </row>
    <row r="9" spans="1:13" ht="51.75" customHeight="1" x14ac:dyDescent="0.15">
      <c r="A9" s="8">
        <v>4</v>
      </c>
      <c r="B9" s="4" t="s">
        <v>15</v>
      </c>
      <c r="C9" s="7" t="s">
        <v>8</v>
      </c>
      <c r="D9" s="2">
        <v>594</v>
      </c>
      <c r="E9" s="2">
        <f t="shared" si="0"/>
        <v>237600</v>
      </c>
      <c r="F9" s="2">
        <f>D9*700/2</f>
        <v>207900</v>
      </c>
      <c r="G9" s="2">
        <f t="shared" si="3"/>
        <v>445500</v>
      </c>
      <c r="H9" s="2"/>
      <c r="I9" s="2">
        <f>G9+H9</f>
        <v>445500</v>
      </c>
      <c r="J9" s="2">
        <v>445500</v>
      </c>
      <c r="K9" s="2">
        <f t="shared" si="1"/>
        <v>0</v>
      </c>
      <c r="M9" s="10"/>
    </row>
    <row r="10" spans="1:13" ht="51.75" customHeight="1" x14ac:dyDescent="0.15">
      <c r="A10" s="14"/>
      <c r="B10" s="15"/>
      <c r="C10" s="8" t="s">
        <v>14</v>
      </c>
      <c r="D10" s="2">
        <f>SUM(D6:D9)</f>
        <v>5622</v>
      </c>
      <c r="E10" s="2">
        <f>SUM(E6:E9)</f>
        <v>2248800</v>
      </c>
      <c r="F10" s="2">
        <f>SUM(F6:F9)</f>
        <v>4230300</v>
      </c>
      <c r="G10" s="2">
        <f t="shared" ref="G10:H10" si="4">SUM(G6:G9)</f>
        <v>6479100</v>
      </c>
      <c r="H10" s="2">
        <f t="shared" si="4"/>
        <v>830900</v>
      </c>
      <c r="I10" s="2">
        <f>SUM(I6:I9)</f>
        <v>7310000</v>
      </c>
      <c r="J10" s="2">
        <f>SUM(J6:J9)</f>
        <v>1110000</v>
      </c>
      <c r="K10" s="2">
        <f>SUM(K6:K9)</f>
        <v>6200000</v>
      </c>
    </row>
    <row r="11" spans="1:13" x14ac:dyDescent="0.15">
      <c r="A11" s="1"/>
    </row>
    <row r="12" spans="1:13" x14ac:dyDescent="0.15">
      <c r="A12" s="1"/>
    </row>
    <row r="13" spans="1:13" x14ac:dyDescent="0.15">
      <c r="A13" s="1"/>
    </row>
  </sheetData>
  <mergeCells count="10">
    <mergeCell ref="A2:K2"/>
    <mergeCell ref="H4:H5"/>
    <mergeCell ref="I4:K4"/>
    <mergeCell ref="H3:K3"/>
    <mergeCell ref="A10:B10"/>
    <mergeCell ref="G4:G5"/>
    <mergeCell ref="A4:A5"/>
    <mergeCell ref="B4:B5"/>
    <mergeCell ref="C4:C5"/>
    <mergeCell ref="D4:D5"/>
  </mergeCells>
  <phoneticPr fontId="1" type="noConversion"/>
  <pageMargins left="0.78" right="0.26" top="0.69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2022年第一批1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齐锐</dc:creator>
  <cp:lastModifiedBy>Lenovo</cp:lastModifiedBy>
  <cp:lastPrinted>2022-02-15T08:19:07Z</cp:lastPrinted>
  <dcterms:created xsi:type="dcterms:W3CDTF">2018-11-20T00:51:16Z</dcterms:created>
  <dcterms:modified xsi:type="dcterms:W3CDTF">2022-03-29T07:57:31Z</dcterms:modified>
</cp:coreProperties>
</file>